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630" windowWidth="12315" windowHeight="8955" activeTab="2"/>
  </bookViews>
  <sheets>
    <sheet name="Приложение 5" sheetId="10" r:id="rId1"/>
    <sheet name="Приложение 3" sheetId="12" r:id="rId2"/>
    <sheet name="Приложение 4" sheetId="15" r:id="rId3"/>
  </sheets>
  <definedNames>
    <definedName name="_xlnm._FilterDatabase" localSheetId="0" hidden="1">'Приложение 5'!$A$10:$G$14</definedName>
  </definedNames>
  <calcPr calcId="125725"/>
</workbook>
</file>

<file path=xl/calcChain.xml><?xml version="1.0" encoding="utf-8"?>
<calcChain xmlns="http://schemas.openxmlformats.org/spreadsheetml/2006/main">
  <c r="G59" i="10"/>
  <c r="F58" i="15"/>
  <c r="D16" i="12"/>
  <c r="F17"/>
  <c r="F18"/>
  <c r="F61" i="15"/>
  <c r="F57" s="1"/>
  <c r="F56" s="1"/>
  <c r="F59"/>
  <c r="F47"/>
  <c r="F46" s="1"/>
  <c r="F45" s="1"/>
  <c r="F44" s="1"/>
  <c r="F43" s="1"/>
  <c r="F41"/>
  <c r="F40" s="1"/>
  <c r="F39" s="1"/>
  <c r="F38" s="1"/>
  <c r="F36"/>
  <c r="F35" s="1"/>
  <c r="F34" s="1"/>
  <c r="F33" s="1"/>
  <c r="F31"/>
  <c r="F25"/>
  <c r="F24" s="1"/>
  <c r="F23" s="1"/>
  <c r="F22" s="1"/>
  <c r="F20"/>
  <c r="F19" s="1"/>
  <c r="F18" s="1"/>
  <c r="F17" s="1"/>
  <c r="G62" i="10"/>
  <c r="G26"/>
  <c r="G25" s="1"/>
  <c r="G24" s="1"/>
  <c r="G23" s="1"/>
  <c r="G32"/>
  <c r="G60"/>
  <c r="G64"/>
  <c r="G48"/>
  <c r="G47" s="1"/>
  <c r="G46" s="1"/>
  <c r="G45" s="1"/>
  <c r="G44" s="1"/>
  <c r="G42"/>
  <c r="G41" s="1"/>
  <c r="G40" s="1"/>
  <c r="G39" s="1"/>
  <c r="G37"/>
  <c r="G36" s="1"/>
  <c r="G35" s="1"/>
  <c r="G34" s="1"/>
  <c r="G21"/>
  <c r="G20" s="1"/>
  <c r="G19" s="1"/>
  <c r="G18" s="1"/>
  <c r="G26" i="12"/>
  <c r="F26"/>
  <c r="G25"/>
  <c r="F25"/>
  <c r="G24"/>
  <c r="F24"/>
  <c r="G21"/>
  <c r="G20" s="1"/>
  <c r="G19" s="1"/>
  <c r="G18"/>
  <c r="G17"/>
  <c r="G16" l="1"/>
  <c r="F16"/>
  <c r="G17" i="10"/>
  <c r="F16" i="15"/>
  <c r="G58" i="10"/>
  <c r="G57" l="1"/>
</calcChain>
</file>

<file path=xl/sharedStrings.xml><?xml version="1.0" encoding="utf-8"?>
<sst xmlns="http://schemas.openxmlformats.org/spreadsheetml/2006/main" count="531" uniqueCount="110">
  <si>
    <t>Наименование показателя</t>
  </si>
  <si>
    <t>КОДЫ</t>
  </si>
  <si>
    <t>Функциональной классификации расходов бюджетов Российской Федерации</t>
  </si>
  <si>
    <t>Раздел</t>
  </si>
  <si>
    <t>Подраздел</t>
  </si>
  <si>
    <t>Целевая статья</t>
  </si>
  <si>
    <t>Вид расхода</t>
  </si>
  <si>
    <t>303</t>
  </si>
  <si>
    <t>01</t>
  </si>
  <si>
    <t>00</t>
  </si>
  <si>
    <t>02</t>
  </si>
  <si>
    <t>03</t>
  </si>
  <si>
    <t>04</t>
  </si>
  <si>
    <t>07</t>
  </si>
  <si>
    <t>Общегосударственные вопросы</t>
  </si>
  <si>
    <t>Выполнение функций органами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</si>
  <si>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</si>
  <si>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</si>
  <si>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Обеспечение проведения выборов и референдумов</t>
  </si>
  <si>
    <t>Проведение выборов и референдумов</t>
  </si>
  <si>
    <t xml:space="preserve">Проведение выборов главы муниципального образования </t>
  </si>
  <si>
    <t>Другие общегосударственные вопросы</t>
  </si>
  <si>
    <t>Руководство и управление в сфере установленных функций</t>
  </si>
  <si>
    <t>Национальная оборона</t>
  </si>
  <si>
    <t>Мобилизационная 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</si>
  <si>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</si>
  <si>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13</t>
  </si>
  <si>
    <t>Сумма, тыс.руб.</t>
  </si>
  <si>
    <t>Главный распорядитель</t>
  </si>
  <si>
    <t>Функционирование административных комиссий</t>
  </si>
  <si>
    <t>Благоустройство</t>
  </si>
  <si>
    <t>05</t>
  </si>
  <si>
    <t>Резервные фонды</t>
  </si>
  <si>
    <t>11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</si>
  <si>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</si>
  <si>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Расходы на обеспечение деятельности органов местного само-управления
</t>
  </si>
  <si>
    <t>Центральный аппарат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</si>
  <si>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</si>
  <si>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муниципальными органами, казенными учреждениями</t>
  </si>
  <si>
    <t>Уплата налогов, сборов и иных платежей</t>
  </si>
  <si>
    <t>850</t>
  </si>
  <si>
    <t xml:space="preserve">Глава муниципального образования
</t>
  </si>
  <si>
    <t>Иные расходы органов государственной власти субъектов Российской Федерации и органов местного самоуправления</t>
  </si>
  <si>
    <t>Резервные фонды местных администраций</t>
  </si>
  <si>
    <t>Резервные средства</t>
  </si>
  <si>
    <t>870</t>
  </si>
  <si>
    <t>Мобилизационная и вневойсковая подготовка</t>
  </si>
  <si>
    <t>Иные расходы в области жилищно-коммунального хозяйства</t>
  </si>
  <si>
    <t>Иные вопросы в области жилищно-коммунального хозяйства</t>
  </si>
  <si>
    <t>Организация и содержание мест захоронения</t>
  </si>
  <si>
    <t>Жилищно-коммунальное хозяйство</t>
  </si>
  <si>
    <t>Уличное освещение</t>
  </si>
  <si>
    <t>Озеленение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</si>
  <si>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</si>
  <si>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Закупка товаров, работ и услуг для государственных (муниципальных) нужд
</t>
  </si>
  <si>
    <t xml:space="preserve">Расходы на обеспечение деятельности органов местного самоуправления
</t>
  </si>
  <si>
    <t>123</t>
  </si>
  <si>
    <t>121</t>
  </si>
  <si>
    <t>244</t>
  </si>
  <si>
    <t>851</t>
  </si>
  <si>
    <t xml:space="preserve">01 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</si>
  <si>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</si>
  <si>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</si>
  <si>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</si>
  <si>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Прочие мероприятия по благоустройству городских округов и поселений</t>
  </si>
  <si>
    <t>Администрация Тюменцевского сельсовета</t>
  </si>
  <si>
    <t xml:space="preserve">Ведомственная структура расходов  бюджета муниципального образования Тюменцевский сельсовет Тюменцевского района Алтайского края на 2016 год  </t>
  </si>
  <si>
    <t xml:space="preserve">Распределение бюджетных ассигнований 
по разделам и подразделам классификации расходов бюджета муниципального образования Тюменцевский сельсовет Тюменцевского района Алтайского края
на 2016 год
</t>
  </si>
  <si>
    <t xml:space="preserve">Распределение бюджетных ассигнований по разделам, подразделам, 
целевым статьям, (муниципальным программам и не программным направлениям деятельности) группам (группам и подгруппам) видов расходов 
классификации расходов бюджета муниципального образования Тюменцевский сельсовет Тюменцевского района Алтайского края на 2016 год
</t>
  </si>
  <si>
    <t>01 0 00 00000</t>
  </si>
  <si>
    <t>01 2 00 00000</t>
  </si>
  <si>
    <t>01 2 00 10110</t>
  </si>
  <si>
    <t xml:space="preserve"> 01 2 00 10110</t>
  </si>
  <si>
    <t>01 2 00 10120</t>
  </si>
  <si>
    <t>99 0 00 00000</t>
  </si>
  <si>
    <t>99 1 00 00000</t>
  </si>
  <si>
    <t>99 1 00 14100</t>
  </si>
  <si>
    <t>01 4 00 00000</t>
  </si>
  <si>
    <t>01 4 00 70060</t>
  </si>
  <si>
    <t>01 4 00 51180</t>
  </si>
  <si>
    <t xml:space="preserve">92 0 00 00000 </t>
  </si>
  <si>
    <t>92 9 00 00000</t>
  </si>
  <si>
    <t>92 9 00 18050</t>
  </si>
  <si>
    <t>92 9 00 18060</t>
  </si>
  <si>
    <t>92 9 00 18070</t>
  </si>
  <si>
    <t>92 9 00 18080</t>
  </si>
  <si>
    <t>92 0 00 00000</t>
  </si>
  <si>
    <t>Национальная экономика</t>
  </si>
  <si>
    <t>09</t>
  </si>
  <si>
    <t>Дорожное хозяйство</t>
  </si>
  <si>
    <t>Государственная программа Алтайского края "Развитие транспортной системы Алтайского края на 2015-2020 годы"</t>
  </si>
  <si>
    <t>Подпрограмма "Развитие дорожного хозяйства Алтайского края" государственной программы "Развитие транспортной системы Алтайского края на 2015-2020 годы"</t>
  </si>
  <si>
    <t>Содержание, ремонт, реконструкция и строительство автомобильных дорог, явлюющейся местной собственностью</t>
  </si>
  <si>
    <t>17 0 00 00000</t>
  </si>
  <si>
    <t>17 2 00 00000</t>
  </si>
  <si>
    <t>17 2 00 67270</t>
  </si>
  <si>
    <t>Содержание, ремонт, реконструкция и строительство автомобильных дорог, являющейся местной собственностью</t>
  </si>
  <si>
    <t>10 0 00 00000</t>
  </si>
  <si>
    <t>10 0 00 60990</t>
  </si>
  <si>
    <t>Государственная программа Алтайского края "Обеспечение прав граждан и их безопастности 2015-2020 годы"</t>
  </si>
  <si>
    <t>Муниципальная целевая программа "Аппаратно-программный комплекс "Безопасный город""</t>
  </si>
  <si>
    <t>2</t>
  </si>
  <si>
    <t>3</t>
  </si>
  <si>
    <t>4</t>
  </si>
  <si>
    <t>5920,00</t>
  </si>
  <si>
    <t xml:space="preserve">ПРИЛОЖЕНИЕ  4                                                      к решению Собрания депутатов Тюменцевского  сельсовета  от 29.12.2015 № 105    "О  бюджете муниципального образования Тюменцевский сельсовет Тюменцевского района Алтайского края на 2016 год"                                                </t>
  </si>
  <si>
    <t xml:space="preserve">ПРИЛОЖЕНИЕ  3                                                      к решению Собрания депутатов Тюменцевского  сельсовета  от 29.12.2015   № 105  "О бюджете муниципального образования Тюменцевский сельсовет Тюменцевского района Алтайского края на 2016 год"  </t>
  </si>
  <si>
    <t xml:space="preserve">ПРИЛОЖЕНИЕ  5                                                      к решению Собрания депутатов Тюменцевского  сельсовета  от 29.12.2015 № 105    "О бюджете муниципального образования Тюменцевский сельсовет Тюменцевского района Алтайского края на 2016 год"                                                </t>
  </si>
  <si>
    <t>5</t>
  </si>
  <si>
    <t>6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</si>
</sst>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7"/>
      <color indexed="8"/>
      <name val="Arial CY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Arial CYR"/>
    </font>
    <font>
      <sz val="12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wrapText="1"/>
    </xf>
    <xf numFmtId="0" fontId="1" fillId="0" borderId="0" xfId="0" applyFont="1"/>
    <xf numFmtId="49" fontId="1" fillId="0" borderId="0" xfId="0" applyNumberFormat="1" applyFont="1"/>
    <xf numFmtId="49" fontId="7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justify" wrapText="1"/>
    </xf>
    <xf numFmtId="49" fontId="1" fillId="0" borderId="4" xfId="0" applyNumberFormat="1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9" fillId="0" borderId="0" xfId="0" applyFont="1" applyAlignment="1">
      <alignment horizontal="left" indent="15"/>
    </xf>
    <xf numFmtId="0" fontId="9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8" fillId="0" borderId="0" xfId="0" applyNumberFormat="1" applyFont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wrapText="1"/>
    </xf>
    <xf numFmtId="0" fontId="12" fillId="0" borderId="5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5" fillId="0" borderId="7" xfId="0" applyNumberFormat="1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11" fillId="0" borderId="7" xfId="0" applyFont="1" applyBorder="1"/>
    <xf numFmtId="164" fontId="11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11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1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justify"/>
    </xf>
    <xf numFmtId="0" fontId="2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justify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workbookViewId="0">
      <selection activeCell="K13" sqref="K13"/>
    </sheetView>
  </sheetViews>
  <sheetFormatPr defaultRowHeight="12.75"/>
  <cols>
    <col min="1" max="1" width="67.28515625" customWidth="1"/>
    <col min="2" max="2" width="7.7109375" customWidth="1"/>
    <col min="3" max="3" width="5.5703125" customWidth="1"/>
    <col min="5" max="5" width="14" customWidth="1"/>
    <col min="6" max="6" width="8.7109375" customWidth="1"/>
    <col min="7" max="7" width="12.140625" style="18" customWidth="1"/>
    <col min="8" max="8" width="18.85546875" hidden="1" customWidth="1"/>
    <col min="10" max="10" width="14.140625" customWidth="1"/>
  </cols>
  <sheetData>
    <row r="1" spans="1:10" ht="12.75" customHeight="1">
      <c r="A1" s="8"/>
      <c r="B1" s="11"/>
      <c r="C1" s="85" t="s">
        <v>107</v>
      </c>
      <c r="D1" s="85"/>
      <c r="E1" s="85"/>
      <c r="F1" s="85"/>
      <c r="G1" s="85"/>
    </row>
    <row r="2" spans="1:10" ht="15.75">
      <c r="A2" s="8"/>
      <c r="B2" s="11"/>
      <c r="C2" s="85"/>
      <c r="D2" s="85"/>
      <c r="E2" s="85"/>
      <c r="F2" s="85"/>
      <c r="G2" s="85"/>
    </row>
    <row r="3" spans="1:10" ht="15.75">
      <c r="A3" s="8"/>
      <c r="B3" s="11"/>
      <c r="C3" s="85"/>
      <c r="D3" s="85"/>
      <c r="E3" s="85"/>
      <c r="F3" s="85"/>
      <c r="G3" s="85"/>
    </row>
    <row r="4" spans="1:10" ht="78.75" customHeight="1">
      <c r="A4" s="8"/>
      <c r="B4" s="11"/>
      <c r="C4" s="85"/>
      <c r="D4" s="85"/>
      <c r="E4" s="85"/>
      <c r="F4" s="85"/>
      <c r="G4" s="85"/>
      <c r="J4" s="15"/>
    </row>
    <row r="5" spans="1:10" ht="3.75" customHeight="1">
      <c r="A5" s="8"/>
      <c r="B5" s="9"/>
      <c r="C5" s="11"/>
      <c r="D5" s="11"/>
      <c r="E5" s="11"/>
      <c r="F5" s="11"/>
      <c r="G5" s="31"/>
    </row>
    <row r="6" spans="1:10" ht="12.75" customHeight="1">
      <c r="A6" s="86" t="s">
        <v>66</v>
      </c>
      <c r="B6" s="86"/>
      <c r="C6" s="86"/>
      <c r="D6" s="86"/>
      <c r="E6" s="86"/>
      <c r="F6" s="86"/>
      <c r="G6" s="86"/>
    </row>
    <row r="7" spans="1:10" ht="12.75" customHeight="1">
      <c r="A7" s="86"/>
      <c r="B7" s="86"/>
      <c r="C7" s="86"/>
      <c r="D7" s="86"/>
      <c r="E7" s="86"/>
      <c r="F7" s="86"/>
      <c r="G7" s="86"/>
      <c r="J7" s="16"/>
    </row>
    <row r="8" spans="1:10" ht="12.75" customHeight="1">
      <c r="A8" s="86"/>
      <c r="B8" s="86"/>
      <c r="C8" s="86"/>
      <c r="D8" s="86"/>
      <c r="E8" s="86"/>
      <c r="F8" s="86"/>
      <c r="G8" s="86"/>
      <c r="J8" s="16"/>
    </row>
    <row r="9" spans="1:10" ht="9.75" customHeight="1">
      <c r="A9" s="28"/>
      <c r="B9" s="28"/>
      <c r="C9" s="28"/>
      <c r="D9" s="28"/>
      <c r="E9" s="28"/>
      <c r="F9" s="28"/>
      <c r="G9" s="31"/>
      <c r="J9" s="16"/>
    </row>
    <row r="10" spans="1:10" ht="6.75" hidden="1" customHeight="1">
      <c r="A10" s="8"/>
      <c r="B10" s="9"/>
      <c r="C10" s="32"/>
      <c r="D10" s="32"/>
      <c r="E10" s="32"/>
      <c r="F10" s="32"/>
      <c r="G10" s="31"/>
    </row>
    <row r="11" spans="1:10" ht="12.75" customHeight="1">
      <c r="A11" s="87" t="s">
        <v>0</v>
      </c>
      <c r="B11" s="80" t="s">
        <v>1</v>
      </c>
      <c r="C11" s="80"/>
      <c r="D11" s="80"/>
      <c r="E11" s="80"/>
      <c r="F11" s="80"/>
      <c r="G11" s="89" t="s">
        <v>27</v>
      </c>
    </row>
    <row r="12" spans="1:10" ht="29.25" customHeight="1">
      <c r="A12" s="87"/>
      <c r="B12" s="80" t="s">
        <v>28</v>
      </c>
      <c r="C12" s="82" t="s">
        <v>2</v>
      </c>
      <c r="D12" s="82"/>
      <c r="E12" s="82"/>
      <c r="F12" s="82"/>
      <c r="G12" s="90"/>
    </row>
    <row r="13" spans="1:10" ht="55.5" customHeight="1" thickBot="1">
      <c r="A13" s="88"/>
      <c r="B13" s="81"/>
      <c r="C13" s="33" t="s">
        <v>3</v>
      </c>
      <c r="D13" s="33" t="s">
        <v>4</v>
      </c>
      <c r="E13" s="33" t="s">
        <v>5</v>
      </c>
      <c r="F13" s="33" t="s">
        <v>6</v>
      </c>
      <c r="G13" s="91"/>
    </row>
    <row r="14" spans="1:10" ht="15.75" thickBot="1">
      <c r="A14" s="34">
        <v>1</v>
      </c>
      <c r="B14" s="35">
        <v>2</v>
      </c>
      <c r="C14" s="36">
        <v>3</v>
      </c>
      <c r="D14" s="36">
        <v>4</v>
      </c>
      <c r="E14" s="36">
        <v>5</v>
      </c>
      <c r="F14" s="37">
        <v>6</v>
      </c>
      <c r="G14" s="38">
        <v>7</v>
      </c>
    </row>
    <row r="15" spans="1:10" ht="0.75" customHeight="1">
      <c r="A15" s="39"/>
      <c r="B15" s="39"/>
      <c r="C15" s="39"/>
      <c r="D15" s="39"/>
      <c r="E15" s="39"/>
      <c r="F15" s="39"/>
      <c r="G15" s="31"/>
    </row>
    <row r="16" spans="1:10" ht="15.75">
      <c r="A16" s="72" t="s">
        <v>65</v>
      </c>
      <c r="B16" s="70" t="s">
        <v>7</v>
      </c>
      <c r="C16" s="70"/>
      <c r="D16" s="70"/>
      <c r="E16" s="70"/>
      <c r="F16" s="70"/>
      <c r="G16" s="73">
        <v>5920</v>
      </c>
    </row>
    <row r="17" spans="1:8" ht="15.75">
      <c r="A17" s="41" t="s">
        <v>14</v>
      </c>
      <c r="B17" s="70" t="s">
        <v>7</v>
      </c>
      <c r="C17" s="40" t="s">
        <v>8</v>
      </c>
      <c r="D17" s="40"/>
      <c r="E17" s="40"/>
      <c r="F17" s="40"/>
      <c r="G17" s="43">
        <f>G18+G23+G34+G39</f>
        <v>4565</v>
      </c>
    </row>
    <row r="18" spans="1:8" ht="46.5" customHeight="1">
      <c r="A18" s="41" t="s">
        <v>16</v>
      </c>
      <c r="B18" s="70" t="s">
        <v>7</v>
      </c>
      <c r="C18" s="40" t="s">
        <v>8</v>
      </c>
      <c r="D18" s="40" t="s">
        <v>11</v>
      </c>
      <c r="E18" s="40"/>
      <c r="F18" s="40"/>
      <c r="G18" s="43">
        <f>G19</f>
        <v>36</v>
      </c>
    </row>
    <row r="19" spans="1:8" ht="47.25">
      <c r="A19" s="41" t="s">
        <v>34</v>
      </c>
      <c r="B19" s="71">
        <v>303</v>
      </c>
      <c r="C19" s="40" t="s">
        <v>8</v>
      </c>
      <c r="D19" s="40" t="s">
        <v>11</v>
      </c>
      <c r="E19" s="40" t="s">
        <v>69</v>
      </c>
      <c r="F19" s="42"/>
      <c r="G19" s="43">
        <f>G20</f>
        <v>36</v>
      </c>
      <c r="H19" s="83"/>
    </row>
    <row r="20" spans="1:8" ht="30.75" customHeight="1">
      <c r="A20" s="44" t="s">
        <v>35</v>
      </c>
      <c r="B20" s="71">
        <v>303</v>
      </c>
      <c r="C20" s="40" t="s">
        <v>8</v>
      </c>
      <c r="D20" s="40" t="s">
        <v>11</v>
      </c>
      <c r="E20" s="45" t="s">
        <v>70</v>
      </c>
      <c r="F20" s="40"/>
      <c r="G20" s="43">
        <f>G21</f>
        <v>36</v>
      </c>
      <c r="H20" s="83"/>
    </row>
    <row r="21" spans="1:8" ht="15.75">
      <c r="A21" s="46" t="s">
        <v>36</v>
      </c>
      <c r="B21" s="71">
        <v>303</v>
      </c>
      <c r="C21" s="40" t="s">
        <v>8</v>
      </c>
      <c r="D21" s="40" t="s">
        <v>11</v>
      </c>
      <c r="E21" s="45" t="s">
        <v>71</v>
      </c>
      <c r="F21" s="40"/>
      <c r="G21" s="43">
        <f>G22</f>
        <v>36</v>
      </c>
      <c r="H21" s="83"/>
    </row>
    <row r="22" spans="1:8" ht="34.5" customHeight="1">
      <c r="A22" s="47" t="s">
        <v>54</v>
      </c>
      <c r="B22" s="71">
        <v>303</v>
      </c>
      <c r="C22" s="40" t="s">
        <v>8</v>
      </c>
      <c r="D22" s="40" t="s">
        <v>11</v>
      </c>
      <c r="E22" s="45" t="s">
        <v>71</v>
      </c>
      <c r="F22" s="40" t="s">
        <v>56</v>
      </c>
      <c r="G22" s="43">
        <v>36</v>
      </c>
      <c r="H22" s="21"/>
    </row>
    <row r="23" spans="1:8" ht="47.25">
      <c r="A23" s="41" t="s">
        <v>37</v>
      </c>
      <c r="B23" s="71">
        <v>303</v>
      </c>
      <c r="C23" s="40" t="s">
        <v>8</v>
      </c>
      <c r="D23" s="40" t="s">
        <v>12</v>
      </c>
      <c r="E23" s="40"/>
      <c r="F23" s="42"/>
      <c r="G23" s="43">
        <f>G24</f>
        <v>4516</v>
      </c>
      <c r="H23" s="21"/>
    </row>
    <row r="24" spans="1:8" ht="47.25">
      <c r="A24" s="41" t="s">
        <v>34</v>
      </c>
      <c r="B24" s="71">
        <v>303</v>
      </c>
      <c r="C24" s="40" t="s">
        <v>8</v>
      </c>
      <c r="D24" s="40" t="s">
        <v>12</v>
      </c>
      <c r="E24" s="45" t="s">
        <v>69</v>
      </c>
      <c r="F24" s="42"/>
      <c r="G24" s="43">
        <f>G25</f>
        <v>4516</v>
      </c>
      <c r="H24" s="21"/>
    </row>
    <row r="25" spans="1:8" ht="32.25" customHeight="1">
      <c r="A25" s="48" t="s">
        <v>35</v>
      </c>
      <c r="B25" s="71">
        <v>303</v>
      </c>
      <c r="C25" s="40" t="s">
        <v>8</v>
      </c>
      <c r="D25" s="40" t="s">
        <v>12</v>
      </c>
      <c r="E25" s="45" t="s">
        <v>70</v>
      </c>
      <c r="F25" s="42"/>
      <c r="G25" s="43">
        <f>G26+G33</f>
        <v>4516</v>
      </c>
      <c r="H25" s="84"/>
    </row>
    <row r="26" spans="1:8" ht="15.75">
      <c r="A26" s="46" t="s">
        <v>36</v>
      </c>
      <c r="B26" s="71">
        <v>303</v>
      </c>
      <c r="C26" s="40" t="s">
        <v>8</v>
      </c>
      <c r="D26" s="40" t="s">
        <v>12</v>
      </c>
      <c r="E26" s="45" t="s">
        <v>71</v>
      </c>
      <c r="F26" s="42"/>
      <c r="G26" s="43">
        <f>G27+G28+G29</f>
        <v>4136</v>
      </c>
      <c r="H26" s="84"/>
    </row>
    <row r="27" spans="1:8" ht="63">
      <c r="A27" s="49" t="s">
        <v>53</v>
      </c>
      <c r="B27" s="71">
        <v>303</v>
      </c>
      <c r="C27" s="40" t="s">
        <v>8</v>
      </c>
      <c r="D27" s="40" t="s">
        <v>12</v>
      </c>
      <c r="E27" s="45" t="s">
        <v>71</v>
      </c>
      <c r="F27" s="40" t="s">
        <v>57</v>
      </c>
      <c r="G27" s="43">
        <v>1010</v>
      </c>
      <c r="H27" s="84"/>
    </row>
    <row r="28" spans="1:8" ht="34.5" customHeight="1">
      <c r="A28" s="47" t="s">
        <v>54</v>
      </c>
      <c r="B28" s="71">
        <v>303</v>
      </c>
      <c r="C28" s="40" t="s">
        <v>8</v>
      </c>
      <c r="D28" s="40" t="s">
        <v>12</v>
      </c>
      <c r="E28" s="45" t="s">
        <v>71</v>
      </c>
      <c r="F28" s="40" t="s">
        <v>58</v>
      </c>
      <c r="G28" s="43">
        <v>3072</v>
      </c>
      <c r="H28" s="84"/>
    </row>
    <row r="29" spans="1:8" ht="15.75">
      <c r="A29" s="46" t="s">
        <v>39</v>
      </c>
      <c r="B29" s="71">
        <v>303</v>
      </c>
      <c r="C29" s="40" t="s">
        <v>8</v>
      </c>
      <c r="D29" s="40" t="s">
        <v>12</v>
      </c>
      <c r="E29" s="45" t="s">
        <v>71</v>
      </c>
      <c r="F29" s="40" t="s">
        <v>40</v>
      </c>
      <c r="G29" s="43">
        <v>54</v>
      </c>
      <c r="H29" s="84"/>
    </row>
    <row r="30" spans="1:8" ht="15.75">
      <c r="A30" s="46" t="s">
        <v>62</v>
      </c>
      <c r="B30" s="71">
        <v>303</v>
      </c>
      <c r="C30" s="40" t="s">
        <v>8</v>
      </c>
      <c r="D30" s="40" t="s">
        <v>12</v>
      </c>
      <c r="E30" s="45" t="s">
        <v>71</v>
      </c>
      <c r="F30" s="40" t="s">
        <v>59</v>
      </c>
      <c r="G30" s="43">
        <v>50</v>
      </c>
      <c r="H30" s="27"/>
    </row>
    <row r="31" spans="1:8" ht="15.75">
      <c r="A31" s="46" t="s">
        <v>63</v>
      </c>
      <c r="B31" s="71">
        <v>303</v>
      </c>
      <c r="C31" s="40" t="s">
        <v>60</v>
      </c>
      <c r="D31" s="40" t="s">
        <v>12</v>
      </c>
      <c r="E31" s="45" t="s">
        <v>71</v>
      </c>
      <c r="F31" s="40" t="s">
        <v>61</v>
      </c>
      <c r="G31" s="43">
        <v>4</v>
      </c>
      <c r="H31" s="27"/>
    </row>
    <row r="32" spans="1:8" ht="18.75" customHeight="1">
      <c r="A32" s="50" t="s">
        <v>41</v>
      </c>
      <c r="B32" s="71">
        <v>303</v>
      </c>
      <c r="C32" s="40" t="s">
        <v>8</v>
      </c>
      <c r="D32" s="40" t="s">
        <v>12</v>
      </c>
      <c r="E32" s="45" t="s">
        <v>73</v>
      </c>
      <c r="F32" s="40"/>
      <c r="G32" s="43">
        <f>G33</f>
        <v>380</v>
      </c>
      <c r="H32" s="1"/>
    </row>
    <row r="33" spans="1:8" ht="31.5">
      <c r="A33" s="49" t="s">
        <v>38</v>
      </c>
      <c r="B33" s="71">
        <v>303</v>
      </c>
      <c r="C33" s="40" t="s">
        <v>8</v>
      </c>
      <c r="D33" s="40" t="s">
        <v>12</v>
      </c>
      <c r="E33" s="45" t="s">
        <v>73</v>
      </c>
      <c r="F33" s="40" t="s">
        <v>57</v>
      </c>
      <c r="G33" s="43">
        <v>380</v>
      </c>
      <c r="H33" s="1"/>
    </row>
    <row r="34" spans="1:8" ht="15.75">
      <c r="A34" s="41" t="s">
        <v>32</v>
      </c>
      <c r="B34" s="71">
        <v>303</v>
      </c>
      <c r="C34" s="40" t="s">
        <v>8</v>
      </c>
      <c r="D34" s="40" t="s">
        <v>33</v>
      </c>
      <c r="E34" s="40"/>
      <c r="F34" s="40"/>
      <c r="G34" s="43">
        <f>G35</f>
        <v>3</v>
      </c>
      <c r="H34" s="22"/>
    </row>
    <row r="35" spans="1:8" ht="31.5">
      <c r="A35" s="41" t="s">
        <v>42</v>
      </c>
      <c r="B35" s="71">
        <v>303</v>
      </c>
      <c r="C35" s="40" t="s">
        <v>8</v>
      </c>
      <c r="D35" s="40" t="s">
        <v>33</v>
      </c>
      <c r="E35" s="45" t="s">
        <v>74</v>
      </c>
      <c r="F35" s="40"/>
      <c r="G35" s="43">
        <f>G36</f>
        <v>3</v>
      </c>
      <c r="H35" s="22"/>
    </row>
    <row r="36" spans="1:8" ht="15.75">
      <c r="A36" s="46" t="s">
        <v>32</v>
      </c>
      <c r="B36" s="71">
        <v>303</v>
      </c>
      <c r="C36" s="40" t="s">
        <v>8</v>
      </c>
      <c r="D36" s="40" t="s">
        <v>33</v>
      </c>
      <c r="E36" s="45" t="s">
        <v>75</v>
      </c>
      <c r="F36" s="40"/>
      <c r="G36" s="43">
        <f>G37</f>
        <v>3</v>
      </c>
      <c r="H36" s="22"/>
    </row>
    <row r="37" spans="1:8" ht="15.75">
      <c r="A37" s="49" t="s">
        <v>43</v>
      </c>
      <c r="B37" s="71">
        <v>303</v>
      </c>
      <c r="C37" s="40" t="s">
        <v>8</v>
      </c>
      <c r="D37" s="40" t="s">
        <v>33</v>
      </c>
      <c r="E37" s="45" t="s">
        <v>76</v>
      </c>
      <c r="F37" s="40"/>
      <c r="G37" s="43">
        <f>G38</f>
        <v>3</v>
      </c>
      <c r="H37" s="22"/>
    </row>
    <row r="38" spans="1:8" ht="15.75">
      <c r="A38" s="46" t="s">
        <v>44</v>
      </c>
      <c r="B38" s="71">
        <v>303</v>
      </c>
      <c r="C38" s="40" t="s">
        <v>8</v>
      </c>
      <c r="D38" s="40" t="s">
        <v>33</v>
      </c>
      <c r="E38" s="45" t="s">
        <v>76</v>
      </c>
      <c r="F38" s="40" t="s">
        <v>45</v>
      </c>
      <c r="G38" s="43">
        <v>3</v>
      </c>
      <c r="H38" s="22"/>
    </row>
    <row r="39" spans="1:8" ht="15.75">
      <c r="A39" s="41" t="s">
        <v>21</v>
      </c>
      <c r="B39" s="71">
        <v>303</v>
      </c>
      <c r="C39" s="40" t="s">
        <v>8</v>
      </c>
      <c r="D39" s="40" t="s">
        <v>26</v>
      </c>
      <c r="E39" s="40"/>
      <c r="F39" s="40"/>
      <c r="G39" s="43">
        <f>G40</f>
        <v>10</v>
      </c>
      <c r="H39" s="22"/>
    </row>
    <row r="40" spans="1:8" ht="47.25">
      <c r="A40" s="41" t="s">
        <v>34</v>
      </c>
      <c r="B40" s="71">
        <v>303</v>
      </c>
      <c r="C40" s="40" t="s">
        <v>8</v>
      </c>
      <c r="D40" s="40" t="s">
        <v>26</v>
      </c>
      <c r="E40" s="45" t="s">
        <v>69</v>
      </c>
      <c r="F40" s="40"/>
      <c r="G40" s="43">
        <f>G41</f>
        <v>10</v>
      </c>
      <c r="H40" s="1"/>
    </row>
    <row r="41" spans="1:8" ht="15.75">
      <c r="A41" s="41" t="s">
        <v>22</v>
      </c>
      <c r="B41" s="71">
        <v>303</v>
      </c>
      <c r="C41" s="40" t="s">
        <v>8</v>
      </c>
      <c r="D41" s="40" t="s">
        <v>26</v>
      </c>
      <c r="E41" s="45" t="s">
        <v>77</v>
      </c>
      <c r="F41" s="40"/>
      <c r="G41" s="43">
        <f>G42</f>
        <v>10</v>
      </c>
      <c r="H41" s="1"/>
    </row>
    <row r="42" spans="1:8" ht="15.75">
      <c r="A42" s="46" t="s">
        <v>29</v>
      </c>
      <c r="B42" s="71">
        <v>303</v>
      </c>
      <c r="C42" s="40" t="s">
        <v>8</v>
      </c>
      <c r="D42" s="40" t="s">
        <v>26</v>
      </c>
      <c r="E42" s="45" t="s">
        <v>78</v>
      </c>
      <c r="F42" s="40"/>
      <c r="G42" s="43">
        <f>G43</f>
        <v>10</v>
      </c>
      <c r="H42" s="22"/>
    </row>
    <row r="43" spans="1:8" ht="35.25" customHeight="1">
      <c r="A43" s="47" t="s">
        <v>54</v>
      </c>
      <c r="B43" s="71">
        <v>303</v>
      </c>
      <c r="C43" s="40" t="s">
        <v>8</v>
      </c>
      <c r="D43" s="40" t="s">
        <v>26</v>
      </c>
      <c r="E43" s="45" t="s">
        <v>78</v>
      </c>
      <c r="F43" s="40" t="s">
        <v>58</v>
      </c>
      <c r="G43" s="43">
        <v>10</v>
      </c>
      <c r="H43" s="22"/>
    </row>
    <row r="44" spans="1:8" ht="15.75">
      <c r="A44" s="41" t="s">
        <v>23</v>
      </c>
      <c r="B44" s="71">
        <v>303</v>
      </c>
      <c r="C44" s="40" t="s">
        <v>10</v>
      </c>
      <c r="D44" s="40"/>
      <c r="E44" s="71"/>
      <c r="F44" s="40"/>
      <c r="G44" s="43">
        <f>G45</f>
        <v>152.5</v>
      </c>
    </row>
    <row r="45" spans="1:8" ht="15.75">
      <c r="A45" s="41" t="s">
        <v>46</v>
      </c>
      <c r="B45" s="40" t="s">
        <v>7</v>
      </c>
      <c r="C45" s="40" t="s">
        <v>10</v>
      </c>
      <c r="D45" s="40" t="s">
        <v>11</v>
      </c>
      <c r="E45" s="71"/>
      <c r="F45" s="40"/>
      <c r="G45" s="43">
        <f>G46</f>
        <v>152.5</v>
      </c>
    </row>
    <row r="46" spans="1:8" ht="47.25">
      <c r="A46" s="41" t="s">
        <v>34</v>
      </c>
      <c r="B46" s="40" t="s">
        <v>7</v>
      </c>
      <c r="C46" s="40" t="s">
        <v>10</v>
      </c>
      <c r="D46" s="40" t="s">
        <v>11</v>
      </c>
      <c r="E46" s="45" t="s">
        <v>69</v>
      </c>
      <c r="F46" s="40"/>
      <c r="G46" s="43">
        <f>G47</f>
        <v>152.5</v>
      </c>
    </row>
    <row r="47" spans="1:8" ht="15.75">
      <c r="A47" s="46" t="s">
        <v>22</v>
      </c>
      <c r="B47" s="40" t="s">
        <v>7</v>
      </c>
      <c r="C47" s="40" t="s">
        <v>10</v>
      </c>
      <c r="D47" s="40" t="s">
        <v>11</v>
      </c>
      <c r="E47" s="45" t="s">
        <v>77</v>
      </c>
      <c r="F47" s="40"/>
      <c r="G47" s="43">
        <f>G48</f>
        <v>152.5</v>
      </c>
    </row>
    <row r="48" spans="1:8" ht="31.5">
      <c r="A48" s="41" t="s">
        <v>25</v>
      </c>
      <c r="B48" s="71">
        <v>303</v>
      </c>
      <c r="C48" s="40" t="s">
        <v>10</v>
      </c>
      <c r="D48" s="40" t="s">
        <v>11</v>
      </c>
      <c r="E48" s="45" t="s">
        <v>79</v>
      </c>
      <c r="F48" s="40"/>
      <c r="G48" s="43">
        <f>G49+G50</f>
        <v>152.5</v>
      </c>
    </row>
    <row r="49" spans="1:7" ht="63">
      <c r="A49" s="49" t="s">
        <v>53</v>
      </c>
      <c r="B49" s="71">
        <v>303</v>
      </c>
      <c r="C49" s="40" t="s">
        <v>10</v>
      </c>
      <c r="D49" s="40" t="s">
        <v>11</v>
      </c>
      <c r="E49" s="45" t="s">
        <v>79</v>
      </c>
      <c r="F49" s="40" t="s">
        <v>57</v>
      </c>
      <c r="G49" s="43">
        <v>112.5</v>
      </c>
    </row>
    <row r="50" spans="1:7" ht="34.5" customHeight="1">
      <c r="A50" s="47" t="s">
        <v>54</v>
      </c>
      <c r="B50" s="71">
        <v>303</v>
      </c>
      <c r="C50" s="40" t="s">
        <v>10</v>
      </c>
      <c r="D50" s="40" t="s">
        <v>11</v>
      </c>
      <c r="E50" s="40" t="s">
        <v>79</v>
      </c>
      <c r="F50" s="40" t="s">
        <v>58</v>
      </c>
      <c r="G50" s="43">
        <v>40</v>
      </c>
    </row>
    <row r="51" spans="1:7" ht="17.25" customHeight="1">
      <c r="A51" s="47" t="s">
        <v>87</v>
      </c>
      <c r="B51" s="71">
        <v>303</v>
      </c>
      <c r="C51" s="40" t="s">
        <v>12</v>
      </c>
      <c r="D51" s="40"/>
      <c r="E51" s="40"/>
      <c r="F51" s="40"/>
      <c r="G51" s="43">
        <v>671.5</v>
      </c>
    </row>
    <row r="52" spans="1:7" ht="19.5" customHeight="1">
      <c r="A52" s="47" t="s">
        <v>89</v>
      </c>
      <c r="B52" s="71">
        <v>303</v>
      </c>
      <c r="C52" s="40" t="s">
        <v>12</v>
      </c>
      <c r="D52" s="40" t="s">
        <v>88</v>
      </c>
      <c r="E52" s="40"/>
      <c r="F52" s="40"/>
      <c r="G52" s="43">
        <v>671.5</v>
      </c>
    </row>
    <row r="53" spans="1:7" ht="34.5" customHeight="1">
      <c r="A53" s="47" t="s">
        <v>90</v>
      </c>
      <c r="B53" s="71">
        <v>303</v>
      </c>
      <c r="C53" s="40" t="s">
        <v>12</v>
      </c>
      <c r="D53" s="40" t="s">
        <v>88</v>
      </c>
      <c r="E53" s="40" t="s">
        <v>93</v>
      </c>
      <c r="F53" s="40"/>
      <c r="G53" s="43">
        <v>671.5</v>
      </c>
    </row>
    <row r="54" spans="1:7" ht="53.25" customHeight="1">
      <c r="A54" s="47" t="s">
        <v>91</v>
      </c>
      <c r="B54" s="71">
        <v>303</v>
      </c>
      <c r="C54" s="40" t="s">
        <v>12</v>
      </c>
      <c r="D54" s="40" t="s">
        <v>88</v>
      </c>
      <c r="E54" s="40" t="s">
        <v>94</v>
      </c>
      <c r="F54" s="40"/>
      <c r="G54" s="43">
        <v>671.5</v>
      </c>
    </row>
    <row r="55" spans="1:7" ht="34.5" customHeight="1">
      <c r="A55" s="47" t="s">
        <v>92</v>
      </c>
      <c r="B55" s="71">
        <v>303</v>
      </c>
      <c r="C55" s="40" t="s">
        <v>12</v>
      </c>
      <c r="D55" s="40" t="s">
        <v>88</v>
      </c>
      <c r="E55" s="40" t="s">
        <v>95</v>
      </c>
      <c r="F55" s="40"/>
      <c r="G55" s="43">
        <v>671.5</v>
      </c>
    </row>
    <row r="56" spans="1:7" ht="34.5" customHeight="1">
      <c r="A56" s="47" t="s">
        <v>54</v>
      </c>
      <c r="B56" s="71">
        <v>303</v>
      </c>
      <c r="C56" s="40" t="s">
        <v>12</v>
      </c>
      <c r="D56" s="40" t="s">
        <v>88</v>
      </c>
      <c r="E56" s="40" t="s">
        <v>95</v>
      </c>
      <c r="F56" s="40"/>
      <c r="G56" s="43">
        <v>671.5</v>
      </c>
    </row>
    <row r="57" spans="1:7" ht="15.75">
      <c r="A57" s="41" t="s">
        <v>30</v>
      </c>
      <c r="B57" s="71">
        <v>303</v>
      </c>
      <c r="C57" s="40" t="s">
        <v>31</v>
      </c>
      <c r="D57" s="40" t="s">
        <v>11</v>
      </c>
      <c r="E57" s="40"/>
      <c r="F57" s="40"/>
      <c r="G57" s="51">
        <f>G58</f>
        <v>531</v>
      </c>
    </row>
    <row r="58" spans="1:7" ht="31.5">
      <c r="A58" s="41" t="s">
        <v>48</v>
      </c>
      <c r="B58" s="71">
        <v>303</v>
      </c>
      <c r="C58" s="40" t="s">
        <v>31</v>
      </c>
      <c r="D58" s="40" t="s">
        <v>11</v>
      </c>
      <c r="E58" s="40" t="s">
        <v>86</v>
      </c>
      <c r="F58" s="40"/>
      <c r="G58" s="51">
        <f>G59</f>
        <v>531</v>
      </c>
    </row>
    <row r="59" spans="1:7" ht="31.5">
      <c r="A59" s="41" t="s">
        <v>47</v>
      </c>
      <c r="B59" s="71">
        <v>303</v>
      </c>
      <c r="C59" s="40" t="s">
        <v>31</v>
      </c>
      <c r="D59" s="40" t="s">
        <v>11</v>
      </c>
      <c r="E59" s="40" t="s">
        <v>81</v>
      </c>
      <c r="F59" s="40"/>
      <c r="G59" s="51">
        <f>G60+G62+G64+G66+G67</f>
        <v>531</v>
      </c>
    </row>
    <row r="60" spans="1:7" ht="31.5">
      <c r="A60" s="41" t="s">
        <v>51</v>
      </c>
      <c r="B60" s="71">
        <v>303</v>
      </c>
      <c r="C60" s="40" t="s">
        <v>31</v>
      </c>
      <c r="D60" s="40" t="s">
        <v>11</v>
      </c>
      <c r="E60" s="40" t="s">
        <v>82</v>
      </c>
      <c r="F60" s="40"/>
      <c r="G60" s="51">
        <f>G61</f>
        <v>150</v>
      </c>
    </row>
    <row r="61" spans="1:7" ht="35.25" customHeight="1">
      <c r="A61" s="47" t="s">
        <v>54</v>
      </c>
      <c r="B61" s="71">
        <v>303</v>
      </c>
      <c r="C61" s="40" t="s">
        <v>31</v>
      </c>
      <c r="D61" s="40" t="s">
        <v>11</v>
      </c>
      <c r="E61" s="40" t="s">
        <v>82</v>
      </c>
      <c r="F61" s="40" t="s">
        <v>58</v>
      </c>
      <c r="G61" s="51">
        <v>150</v>
      </c>
    </row>
    <row r="62" spans="1:7" ht="20.25" customHeight="1">
      <c r="A62" s="41" t="s">
        <v>52</v>
      </c>
      <c r="B62" s="71">
        <v>303</v>
      </c>
      <c r="C62" s="40" t="s">
        <v>31</v>
      </c>
      <c r="D62" s="40" t="s">
        <v>11</v>
      </c>
      <c r="E62" s="40" t="s">
        <v>83</v>
      </c>
      <c r="F62" s="40"/>
      <c r="G62" s="51">
        <f>G63</f>
        <v>130</v>
      </c>
    </row>
    <row r="63" spans="1:7" ht="33.75" customHeight="1">
      <c r="A63" s="47" t="s">
        <v>54</v>
      </c>
      <c r="B63" s="71">
        <v>303</v>
      </c>
      <c r="C63" s="40" t="s">
        <v>31</v>
      </c>
      <c r="D63" s="40" t="s">
        <v>11</v>
      </c>
      <c r="E63" s="40" t="s">
        <v>83</v>
      </c>
      <c r="F63" s="40" t="s">
        <v>58</v>
      </c>
      <c r="G63" s="51">
        <v>130</v>
      </c>
    </row>
    <row r="64" spans="1:7" ht="26.25" customHeight="1">
      <c r="A64" s="41" t="s">
        <v>49</v>
      </c>
      <c r="B64" s="71">
        <v>303</v>
      </c>
      <c r="C64" s="40" t="s">
        <v>31</v>
      </c>
      <c r="D64" s="40" t="s">
        <v>11</v>
      </c>
      <c r="E64" s="40" t="s">
        <v>84</v>
      </c>
      <c r="F64" s="40"/>
      <c r="G64" s="43">
        <f>G65</f>
        <v>51</v>
      </c>
    </row>
    <row r="65" spans="1:7" ht="33.75" customHeight="1">
      <c r="A65" s="47" t="s">
        <v>54</v>
      </c>
      <c r="B65" s="71">
        <v>303</v>
      </c>
      <c r="C65" s="40" t="s">
        <v>31</v>
      </c>
      <c r="D65" s="40" t="s">
        <v>11</v>
      </c>
      <c r="E65" s="40" t="s">
        <v>84</v>
      </c>
      <c r="F65" s="40" t="s">
        <v>58</v>
      </c>
      <c r="G65" s="43">
        <v>51</v>
      </c>
    </row>
    <row r="66" spans="1:7" ht="33.75" customHeight="1">
      <c r="A66" s="47" t="s">
        <v>64</v>
      </c>
      <c r="B66" s="71">
        <v>303</v>
      </c>
      <c r="C66" s="40" t="s">
        <v>31</v>
      </c>
      <c r="D66" s="40" t="s">
        <v>11</v>
      </c>
      <c r="E66" s="40" t="s">
        <v>85</v>
      </c>
      <c r="F66" s="40"/>
      <c r="G66" s="43">
        <v>100</v>
      </c>
    </row>
    <row r="67" spans="1:7" ht="33.75" customHeight="1" thickBot="1">
      <c r="A67" s="47" t="s">
        <v>54</v>
      </c>
      <c r="B67" s="71">
        <v>303</v>
      </c>
      <c r="C67" s="40" t="s">
        <v>31</v>
      </c>
      <c r="D67" s="40" t="s">
        <v>11</v>
      </c>
      <c r="E67" s="40" t="s">
        <v>85</v>
      </c>
      <c r="F67" s="40" t="s">
        <v>58</v>
      </c>
      <c r="G67" s="43">
        <v>100</v>
      </c>
    </row>
    <row r="68" spans="1:7" ht="32.25" thickBot="1">
      <c r="A68" s="59" t="s">
        <v>99</v>
      </c>
      <c r="B68" s="79">
        <v>303</v>
      </c>
      <c r="C68" s="40" t="s">
        <v>31</v>
      </c>
      <c r="D68" s="40" t="s">
        <v>11</v>
      </c>
      <c r="E68" s="52" t="s">
        <v>97</v>
      </c>
      <c r="F68" s="42"/>
      <c r="G68" s="43">
        <v>100</v>
      </c>
    </row>
    <row r="69" spans="1:7" ht="32.25" thickBot="1">
      <c r="A69" s="78" t="s">
        <v>100</v>
      </c>
      <c r="B69" s="79">
        <v>303</v>
      </c>
      <c r="C69" s="40" t="s">
        <v>31</v>
      </c>
      <c r="D69" s="40" t="s">
        <v>11</v>
      </c>
      <c r="E69" s="77" t="s">
        <v>98</v>
      </c>
      <c r="F69" s="42"/>
      <c r="G69" s="43">
        <v>100</v>
      </c>
    </row>
    <row r="70" spans="1:7" ht="34.5" customHeight="1" thickBot="1">
      <c r="A70" s="59" t="s">
        <v>54</v>
      </c>
      <c r="B70" s="79">
        <v>303</v>
      </c>
      <c r="C70" s="40" t="s">
        <v>31</v>
      </c>
      <c r="D70" s="40" t="s">
        <v>11</v>
      </c>
      <c r="E70" s="77" t="s">
        <v>98</v>
      </c>
      <c r="F70" s="40" t="s">
        <v>58</v>
      </c>
      <c r="G70" s="43">
        <v>100</v>
      </c>
    </row>
    <row r="71" spans="1:7">
      <c r="A71" s="30"/>
      <c r="B71" s="30"/>
      <c r="C71" s="30"/>
      <c r="D71" s="30"/>
      <c r="E71" s="30"/>
      <c r="F71" s="30"/>
      <c r="G71" s="29"/>
    </row>
    <row r="72" spans="1:7">
      <c r="A72" s="30"/>
      <c r="B72" s="30"/>
      <c r="C72" s="30"/>
      <c r="D72" s="30"/>
      <c r="E72" s="30"/>
      <c r="F72" s="30"/>
      <c r="G72" s="29"/>
    </row>
    <row r="73" spans="1:7">
      <c r="A73" s="30"/>
      <c r="B73" s="30"/>
      <c r="C73" s="30"/>
      <c r="D73" s="30"/>
      <c r="E73" s="30"/>
      <c r="F73" s="30"/>
      <c r="G73" s="29"/>
    </row>
    <row r="74" spans="1:7">
      <c r="A74" s="30"/>
      <c r="B74" s="30"/>
      <c r="C74" s="30"/>
      <c r="D74" s="30"/>
      <c r="E74" s="30"/>
      <c r="F74" s="30"/>
      <c r="G74" s="29"/>
    </row>
    <row r="75" spans="1:7">
      <c r="A75" s="30"/>
      <c r="B75" s="30"/>
      <c r="C75" s="30"/>
      <c r="D75" s="30"/>
      <c r="E75" s="30"/>
      <c r="F75" s="30"/>
      <c r="G75" s="29"/>
    </row>
    <row r="76" spans="1:7">
      <c r="A76" s="30"/>
      <c r="B76" s="30"/>
      <c r="C76" s="30"/>
      <c r="D76" s="30"/>
      <c r="E76" s="30"/>
      <c r="F76" s="30"/>
      <c r="G76" s="29"/>
    </row>
    <row r="77" spans="1:7">
      <c r="A77" s="30"/>
      <c r="B77" s="30"/>
      <c r="C77" s="30"/>
      <c r="D77" s="30"/>
      <c r="E77" s="30"/>
      <c r="F77" s="30"/>
      <c r="G77" s="29"/>
    </row>
    <row r="78" spans="1:7">
      <c r="A78" s="30"/>
      <c r="B78" s="30"/>
      <c r="C78" s="30"/>
      <c r="D78" s="30"/>
      <c r="E78" s="30"/>
      <c r="F78" s="30"/>
      <c r="G78" s="29"/>
    </row>
    <row r="79" spans="1:7">
      <c r="A79" s="30"/>
      <c r="B79" s="30"/>
      <c r="C79" s="30"/>
      <c r="D79" s="30"/>
      <c r="E79" s="30"/>
      <c r="F79" s="30"/>
      <c r="G79" s="29"/>
    </row>
    <row r="80" spans="1:7">
      <c r="A80" s="30"/>
      <c r="B80" s="30"/>
      <c r="C80" s="30"/>
      <c r="D80" s="30"/>
      <c r="E80" s="30"/>
      <c r="F80" s="30"/>
      <c r="G80" s="29"/>
    </row>
    <row r="81" spans="1:7">
      <c r="A81" s="30"/>
      <c r="B81" s="30"/>
      <c r="C81" s="30"/>
      <c r="D81" s="30"/>
      <c r="E81" s="30"/>
      <c r="F81" s="30"/>
      <c r="G81" s="29"/>
    </row>
  </sheetData>
  <mergeCells count="9">
    <mergeCell ref="B12:B13"/>
    <mergeCell ref="C12:F12"/>
    <mergeCell ref="H19:H21"/>
    <mergeCell ref="H25:H29"/>
    <mergeCell ref="C1:G4"/>
    <mergeCell ref="A6:G8"/>
    <mergeCell ref="A11:A13"/>
    <mergeCell ref="B11:F11"/>
    <mergeCell ref="G11:G13"/>
  </mergeCells>
  <phoneticPr fontId="6" type="noConversion"/>
  <pageMargins left="0.37" right="0.15748031496062992" top="0.64" bottom="0.39" header="0.17" footer="0.17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workbookViewId="0">
      <selection activeCell="L6" sqref="L6"/>
    </sheetView>
  </sheetViews>
  <sheetFormatPr defaultRowHeight="12.75"/>
  <cols>
    <col min="1" max="1" width="66.42578125" customWidth="1"/>
    <col min="2" max="2" width="11.140625" customWidth="1"/>
    <col min="3" max="3" width="10.42578125" customWidth="1"/>
    <col min="4" max="4" width="14.7109375" customWidth="1"/>
    <col min="5" max="5" width="2.140625" customWidth="1"/>
    <col min="6" max="7" width="9.140625" hidden="1" customWidth="1"/>
  </cols>
  <sheetData>
    <row r="1" spans="1:10" ht="12.75" customHeight="1">
      <c r="A1" s="8"/>
      <c r="B1" s="95" t="s">
        <v>106</v>
      </c>
      <c r="C1" s="95"/>
      <c r="D1" s="95"/>
      <c r="E1" s="11"/>
      <c r="F1" s="11"/>
      <c r="G1" s="11"/>
    </row>
    <row r="2" spans="1:10" ht="15.75" hidden="1">
      <c r="A2" s="8"/>
      <c r="B2" s="95"/>
      <c r="C2" s="95"/>
      <c r="D2" s="95"/>
      <c r="E2" s="11"/>
      <c r="F2" s="11"/>
      <c r="G2" s="11"/>
    </row>
    <row r="3" spans="1:10" ht="3.75" customHeight="1">
      <c r="A3" s="8"/>
      <c r="B3" s="95"/>
      <c r="C3" s="95"/>
      <c r="D3" s="95"/>
      <c r="E3" s="11"/>
      <c r="F3" s="11"/>
      <c r="G3" s="11"/>
    </row>
    <row r="4" spans="1:10" ht="115.5" customHeight="1">
      <c r="A4" s="8"/>
      <c r="B4" s="95"/>
      <c r="C4" s="95"/>
      <c r="D4" s="95"/>
      <c r="E4" s="11"/>
      <c r="F4" s="11"/>
      <c r="G4" s="11"/>
      <c r="J4" s="15"/>
    </row>
    <row r="5" spans="1:10" ht="4.5" customHeight="1">
      <c r="A5" s="8"/>
      <c r="B5" s="9"/>
      <c r="C5" s="11"/>
      <c r="D5" s="11"/>
      <c r="E5" s="11"/>
      <c r="F5" s="11"/>
      <c r="G5" s="18"/>
    </row>
    <row r="6" spans="1:10" ht="19.5" customHeight="1">
      <c r="A6" s="92" t="s">
        <v>67</v>
      </c>
      <c r="B6" s="92"/>
      <c r="C6" s="92"/>
      <c r="D6" s="92"/>
      <c r="E6" s="92"/>
      <c r="F6" s="92"/>
      <c r="G6" s="92"/>
    </row>
    <row r="7" spans="1:10" ht="12.75" customHeight="1">
      <c r="A7" s="92"/>
      <c r="B7" s="92"/>
      <c r="C7" s="92"/>
      <c r="D7" s="92"/>
      <c r="E7" s="92"/>
      <c r="F7" s="92"/>
      <c r="G7" s="92"/>
      <c r="J7" s="16"/>
    </row>
    <row r="8" spans="1:10" ht="33.75" customHeight="1">
      <c r="A8" s="92"/>
      <c r="B8" s="92"/>
      <c r="C8" s="92"/>
      <c r="D8" s="92"/>
      <c r="E8" s="92"/>
      <c r="F8" s="92"/>
      <c r="G8" s="92"/>
      <c r="J8" s="16"/>
    </row>
    <row r="9" spans="1:10" ht="2.25" customHeight="1">
      <c r="A9" s="10"/>
      <c r="B9" s="10"/>
      <c r="C9" s="10"/>
      <c r="D9" s="10"/>
      <c r="E9" s="10"/>
      <c r="F9" s="10"/>
      <c r="G9" s="18"/>
      <c r="J9" s="16"/>
    </row>
    <row r="10" spans="1:10">
      <c r="A10" s="2"/>
      <c r="B10" s="4"/>
      <c r="C10" s="5"/>
      <c r="D10" s="5"/>
      <c r="E10" s="5"/>
      <c r="F10" s="5"/>
      <c r="G10" s="18"/>
    </row>
    <row r="11" spans="1:10" ht="12.75" customHeight="1">
      <c r="A11" s="93" t="s">
        <v>0</v>
      </c>
      <c r="B11" s="96" t="s">
        <v>1</v>
      </c>
      <c r="C11" s="97"/>
      <c r="D11" s="100" t="s">
        <v>27</v>
      </c>
    </row>
    <row r="12" spans="1:10" ht="51.75" customHeight="1">
      <c r="A12" s="93"/>
      <c r="B12" s="98" t="s">
        <v>2</v>
      </c>
      <c r="C12" s="99"/>
      <c r="D12" s="100"/>
    </row>
    <row r="13" spans="1:10" ht="26.25" customHeight="1" thickBot="1">
      <c r="A13" s="94"/>
      <c r="B13" s="12" t="s">
        <v>3</v>
      </c>
      <c r="C13" s="12" t="s">
        <v>4</v>
      </c>
      <c r="D13" s="100"/>
    </row>
    <row r="14" spans="1:10" ht="13.5" thickBot="1">
      <c r="A14" s="13">
        <v>1</v>
      </c>
      <c r="B14" s="3" t="s">
        <v>101</v>
      </c>
      <c r="C14" s="3" t="s">
        <v>102</v>
      </c>
      <c r="D14" s="26" t="s">
        <v>103</v>
      </c>
    </row>
    <row r="15" spans="1:10" ht="16.5" thickBot="1">
      <c r="A15" s="67" t="s">
        <v>65</v>
      </c>
      <c r="B15" s="68" t="s">
        <v>9</v>
      </c>
      <c r="C15" s="68" t="s">
        <v>9</v>
      </c>
      <c r="D15" s="69" t="s">
        <v>104</v>
      </c>
    </row>
    <row r="16" spans="1:10" ht="16.5" thickBot="1">
      <c r="A16" s="53" t="s">
        <v>14</v>
      </c>
      <c r="B16" s="52" t="s">
        <v>8</v>
      </c>
      <c r="C16" s="52" t="s">
        <v>9</v>
      </c>
      <c r="D16" s="65">
        <f>D17+D18+D23+D24</f>
        <v>4565</v>
      </c>
      <c r="E16" s="6"/>
      <c r="F16" s="14" t="e">
        <f>#REF!+F17+F18+F24</f>
        <v>#REF!</v>
      </c>
      <c r="G16" s="19" t="e">
        <f>#REF!+G17+G18+G24</f>
        <v>#REF!</v>
      </c>
    </row>
    <row r="17" spans="1:8" ht="48" thickBot="1">
      <c r="A17" s="53" t="s">
        <v>16</v>
      </c>
      <c r="B17" s="52" t="s">
        <v>8</v>
      </c>
      <c r="C17" s="52" t="s">
        <v>11</v>
      </c>
      <c r="D17" s="65">
        <v>36</v>
      </c>
      <c r="E17" s="6"/>
      <c r="F17" s="14" t="e">
        <f>#REF!</f>
        <v>#REF!</v>
      </c>
      <c r="G17" s="14" t="e">
        <f>#REF!</f>
        <v>#REF!</v>
      </c>
      <c r="H17" s="21"/>
    </row>
    <row r="18" spans="1:8" ht="45.75" customHeight="1" thickBot="1">
      <c r="A18" s="53" t="s">
        <v>17</v>
      </c>
      <c r="B18" s="52" t="s">
        <v>8</v>
      </c>
      <c r="C18" s="52" t="s">
        <v>12</v>
      </c>
      <c r="D18" s="65">
        <v>4516</v>
      </c>
      <c r="E18" s="6"/>
      <c r="F18" s="14" t="e">
        <f>#REF!+#REF!</f>
        <v>#REF!</v>
      </c>
      <c r="G18" s="14" t="e">
        <f>#REF!+#REF!</f>
        <v>#REF!</v>
      </c>
      <c r="H18" s="22"/>
    </row>
    <row r="19" spans="1:8" ht="16.5" hidden="1" thickBot="1">
      <c r="A19" s="53" t="s">
        <v>18</v>
      </c>
      <c r="B19" s="52" t="s">
        <v>8</v>
      </c>
      <c r="C19" s="52" t="s">
        <v>13</v>
      </c>
      <c r="D19" s="65"/>
      <c r="E19" s="6"/>
      <c r="F19" s="14"/>
      <c r="G19" s="19">
        <f>G20</f>
        <v>0</v>
      </c>
      <c r="H19" s="1"/>
    </row>
    <row r="20" spans="1:8" ht="16.5" hidden="1" thickBot="1">
      <c r="A20" s="53" t="s">
        <v>19</v>
      </c>
      <c r="B20" s="52" t="s">
        <v>8</v>
      </c>
      <c r="C20" s="52" t="s">
        <v>13</v>
      </c>
      <c r="D20" s="65"/>
      <c r="E20" s="7"/>
      <c r="F20" s="14"/>
      <c r="G20" s="19">
        <f>G21</f>
        <v>0</v>
      </c>
      <c r="H20" s="1"/>
    </row>
    <row r="21" spans="1:8" ht="16.5" hidden="1" thickBot="1">
      <c r="A21" s="53" t="s">
        <v>20</v>
      </c>
      <c r="B21" s="52" t="s">
        <v>8</v>
      </c>
      <c r="C21" s="52" t="s">
        <v>13</v>
      </c>
      <c r="D21" s="65"/>
      <c r="E21" s="7"/>
      <c r="F21" s="14"/>
      <c r="G21" s="19">
        <f>G22</f>
        <v>0</v>
      </c>
      <c r="H21" s="84"/>
    </row>
    <row r="22" spans="1:8" ht="16.5" hidden="1" thickBot="1">
      <c r="A22" s="53" t="s">
        <v>15</v>
      </c>
      <c r="B22" s="52" t="s">
        <v>8</v>
      </c>
      <c r="C22" s="52" t="s">
        <v>13</v>
      </c>
      <c r="D22" s="65"/>
      <c r="E22" s="7"/>
      <c r="F22" s="14"/>
      <c r="G22" s="19"/>
      <c r="H22" s="84"/>
    </row>
    <row r="23" spans="1:8" ht="16.5" thickBot="1">
      <c r="A23" s="53" t="s">
        <v>32</v>
      </c>
      <c r="B23" s="52" t="s">
        <v>8</v>
      </c>
      <c r="C23" s="52" t="s">
        <v>33</v>
      </c>
      <c r="D23" s="65">
        <v>3</v>
      </c>
      <c r="E23" s="7"/>
      <c r="F23" s="14"/>
      <c r="G23" s="19"/>
      <c r="H23" s="22"/>
    </row>
    <row r="24" spans="1:8" ht="16.5" thickBot="1">
      <c r="A24" s="53" t="s">
        <v>21</v>
      </c>
      <c r="B24" s="52" t="s">
        <v>8</v>
      </c>
      <c r="C24" s="52" t="s">
        <v>26</v>
      </c>
      <c r="D24" s="65">
        <v>10</v>
      </c>
      <c r="E24" s="6"/>
      <c r="F24" s="14" t="e">
        <f>#REF!</f>
        <v>#REF!</v>
      </c>
      <c r="G24" s="19" t="e">
        <f>#REF!</f>
        <v>#REF!</v>
      </c>
      <c r="H24" s="1"/>
    </row>
    <row r="25" spans="1:8" ht="16.5" thickBot="1">
      <c r="A25" s="53" t="s">
        <v>23</v>
      </c>
      <c r="B25" s="52" t="s">
        <v>10</v>
      </c>
      <c r="C25" s="52" t="s">
        <v>9</v>
      </c>
      <c r="D25" s="65">
        <v>152.5</v>
      </c>
      <c r="E25" s="6"/>
      <c r="F25" s="14" t="e">
        <f>F26</f>
        <v>#REF!</v>
      </c>
      <c r="G25" s="20" t="e">
        <f>G26</f>
        <v>#REF!</v>
      </c>
      <c r="H25" s="22"/>
    </row>
    <row r="26" spans="1:8" ht="16.5" thickBot="1">
      <c r="A26" s="53" t="s">
        <v>24</v>
      </c>
      <c r="B26" s="52" t="s">
        <v>10</v>
      </c>
      <c r="C26" s="52" t="s">
        <v>11</v>
      </c>
      <c r="D26" s="65">
        <v>152.5</v>
      </c>
      <c r="E26" s="6"/>
      <c r="F26" s="14" t="e">
        <f>#REF!</f>
        <v>#REF!</v>
      </c>
      <c r="G26" s="20" t="e">
        <f>#REF!</f>
        <v>#REF!</v>
      </c>
    </row>
    <row r="27" spans="1:8" ht="16.5" thickBot="1">
      <c r="A27" s="53" t="s">
        <v>87</v>
      </c>
      <c r="B27" s="52" t="s">
        <v>12</v>
      </c>
      <c r="C27" s="52" t="s">
        <v>9</v>
      </c>
      <c r="D27" s="65">
        <v>671.5</v>
      </c>
      <c r="E27" s="6"/>
      <c r="F27" s="14"/>
      <c r="G27" s="20"/>
    </row>
    <row r="28" spans="1:8" ht="16.5" thickBot="1">
      <c r="A28" s="53" t="s">
        <v>89</v>
      </c>
      <c r="B28" s="52" t="s">
        <v>12</v>
      </c>
      <c r="C28" s="52" t="s">
        <v>88</v>
      </c>
      <c r="D28" s="65">
        <v>671.5</v>
      </c>
      <c r="E28" s="6"/>
      <c r="F28" s="14"/>
      <c r="G28" s="20"/>
    </row>
    <row r="29" spans="1:8" ht="16.5" thickBot="1">
      <c r="A29" s="53" t="s">
        <v>50</v>
      </c>
      <c r="B29" s="52" t="s">
        <v>31</v>
      </c>
      <c r="C29" s="52" t="s">
        <v>9</v>
      </c>
      <c r="D29" s="65">
        <v>531</v>
      </c>
      <c r="E29" s="6"/>
      <c r="F29" s="14"/>
      <c r="G29" s="20"/>
    </row>
    <row r="30" spans="1:8" s="17" customFormat="1" ht="16.5" customHeight="1" thickBot="1">
      <c r="A30" s="53" t="s">
        <v>30</v>
      </c>
      <c r="B30" s="52" t="s">
        <v>31</v>
      </c>
      <c r="C30" s="52" t="s">
        <v>11</v>
      </c>
      <c r="D30" s="65">
        <v>531</v>
      </c>
      <c r="E30" s="7"/>
      <c r="F30" s="25"/>
      <c r="G30" s="23"/>
    </row>
    <row r="33" spans="9:9">
      <c r="I33" s="24"/>
    </row>
  </sheetData>
  <mergeCells count="7">
    <mergeCell ref="H21:H22"/>
    <mergeCell ref="A6:G8"/>
    <mergeCell ref="A11:A13"/>
    <mergeCell ref="B1:D4"/>
    <mergeCell ref="B11:C11"/>
    <mergeCell ref="B12:C12"/>
    <mergeCell ref="D11:D13"/>
  </mergeCells>
  <phoneticPr fontId="6" type="noConversion"/>
  <pageMargins left="0.59" right="0.16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1"/>
  <sheetViews>
    <sheetView tabSelected="1" workbookViewId="0">
      <selection activeCell="G14" sqref="G14"/>
    </sheetView>
  </sheetViews>
  <sheetFormatPr defaultRowHeight="12.75"/>
  <cols>
    <col min="1" max="1" width="53.7109375" customWidth="1"/>
    <col min="2" max="2" width="7.42578125" customWidth="1"/>
    <col min="3" max="3" width="7.140625" customWidth="1"/>
    <col min="4" max="4" width="14" customWidth="1"/>
    <col min="5" max="5" width="6.28515625" customWidth="1"/>
    <col min="6" max="6" width="11.140625" customWidth="1"/>
  </cols>
  <sheetData>
    <row r="1" spans="1:6" ht="15.75">
      <c r="A1" s="8"/>
      <c r="B1" s="85" t="s">
        <v>105</v>
      </c>
      <c r="C1" s="85"/>
      <c r="D1" s="85"/>
      <c r="E1" s="85"/>
      <c r="F1" s="85"/>
    </row>
    <row r="2" spans="1:6" ht="15.75">
      <c r="A2" s="8"/>
      <c r="B2" s="85"/>
      <c r="C2" s="85"/>
      <c r="D2" s="85"/>
      <c r="E2" s="85"/>
      <c r="F2" s="85"/>
    </row>
    <row r="3" spans="1:6" ht="15.75">
      <c r="A3" s="8"/>
      <c r="B3" s="85"/>
      <c r="C3" s="85"/>
      <c r="D3" s="85"/>
      <c r="E3" s="85"/>
      <c r="F3" s="85"/>
    </row>
    <row r="4" spans="1:6" ht="61.5" customHeight="1">
      <c r="A4" s="8"/>
      <c r="B4" s="85"/>
      <c r="C4" s="85"/>
      <c r="D4" s="85"/>
      <c r="E4" s="85"/>
      <c r="F4" s="85"/>
    </row>
    <row r="5" spans="1:6" ht="8.25" customHeight="1">
      <c r="A5" s="8"/>
      <c r="B5" s="11"/>
      <c r="C5" s="11"/>
      <c r="D5" s="11"/>
      <c r="E5" s="11"/>
      <c r="F5" s="31"/>
    </row>
    <row r="6" spans="1:6" ht="52.5" customHeight="1">
      <c r="A6" s="101" t="s">
        <v>68</v>
      </c>
      <c r="B6" s="102"/>
      <c r="C6" s="102"/>
      <c r="D6" s="102"/>
      <c r="E6" s="102"/>
      <c r="F6" s="102"/>
    </row>
    <row r="7" spans="1:6" ht="39.75" customHeight="1">
      <c r="A7" s="102"/>
      <c r="B7" s="102"/>
      <c r="C7" s="102"/>
      <c r="D7" s="102"/>
      <c r="E7" s="102"/>
      <c r="F7" s="102"/>
    </row>
    <row r="8" spans="1:6" ht="6" hidden="1" customHeight="1">
      <c r="A8" s="28"/>
      <c r="B8" s="28"/>
      <c r="C8" s="28"/>
      <c r="D8" s="28"/>
      <c r="E8" s="28"/>
      <c r="F8" s="28"/>
    </row>
    <row r="9" spans="1:6" ht="15.75" hidden="1">
      <c r="A9" s="28"/>
      <c r="B9" s="28"/>
      <c r="C9" s="28"/>
      <c r="D9" s="28"/>
      <c r="E9" s="28"/>
      <c r="F9" s="31"/>
    </row>
    <row r="10" spans="1:6" ht="15.75" hidden="1">
      <c r="A10" s="8"/>
      <c r="B10" s="32"/>
      <c r="C10" s="32"/>
      <c r="D10" s="32"/>
      <c r="E10" s="32"/>
      <c r="F10" s="31"/>
    </row>
    <row r="11" spans="1:6" ht="15.75">
      <c r="A11" s="87" t="s">
        <v>0</v>
      </c>
      <c r="B11" s="80"/>
      <c r="C11" s="80"/>
      <c r="D11" s="80"/>
      <c r="E11" s="80"/>
      <c r="F11" s="89" t="s">
        <v>27</v>
      </c>
    </row>
    <row r="12" spans="1:6" ht="12.75" customHeight="1">
      <c r="A12" s="87"/>
      <c r="B12" s="82" t="s">
        <v>2</v>
      </c>
      <c r="C12" s="82"/>
      <c r="D12" s="82"/>
      <c r="E12" s="82"/>
      <c r="F12" s="90"/>
    </row>
    <row r="13" spans="1:6" ht="48" thickBot="1">
      <c r="A13" s="88"/>
      <c r="B13" s="33" t="s">
        <v>3</v>
      </c>
      <c r="C13" s="33" t="s">
        <v>4</v>
      </c>
      <c r="D13" s="33" t="s">
        <v>5</v>
      </c>
      <c r="E13" s="33" t="s">
        <v>6</v>
      </c>
      <c r="F13" s="91"/>
    </row>
    <row r="14" spans="1:6" ht="15.75" thickBot="1">
      <c r="A14" s="34">
        <v>1</v>
      </c>
      <c r="B14" s="36" t="s">
        <v>101</v>
      </c>
      <c r="C14" s="36" t="s">
        <v>102</v>
      </c>
      <c r="D14" s="36" t="s">
        <v>103</v>
      </c>
      <c r="E14" s="37" t="s">
        <v>108</v>
      </c>
      <c r="F14" s="38" t="s">
        <v>109</v>
      </c>
    </row>
    <row r="15" spans="1:6" ht="18.75" customHeight="1" thickBot="1">
      <c r="A15" s="74" t="s">
        <v>65</v>
      </c>
      <c r="B15" s="75"/>
      <c r="C15" s="75"/>
      <c r="D15" s="75"/>
      <c r="E15" s="75"/>
      <c r="F15" s="76">
        <v>5920</v>
      </c>
    </row>
    <row r="16" spans="1:6" ht="18.75" customHeight="1" thickBot="1">
      <c r="A16" s="53" t="s">
        <v>14</v>
      </c>
      <c r="B16" s="52" t="s">
        <v>8</v>
      </c>
      <c r="C16" s="52"/>
      <c r="D16" s="52"/>
      <c r="E16" s="52"/>
      <c r="F16" s="55">
        <f>F17+F22+F33+F38</f>
        <v>4565</v>
      </c>
    </row>
    <row r="17" spans="1:6" ht="64.5" customHeight="1" thickBot="1">
      <c r="A17" s="56" t="s">
        <v>16</v>
      </c>
      <c r="B17" s="52" t="s">
        <v>8</v>
      </c>
      <c r="C17" s="52" t="s">
        <v>11</v>
      </c>
      <c r="D17" s="52"/>
      <c r="E17" s="52"/>
      <c r="F17" s="55">
        <f>F18</f>
        <v>36</v>
      </c>
    </row>
    <row r="18" spans="1:6" ht="68.25" customHeight="1" thickBot="1">
      <c r="A18" s="53" t="s">
        <v>34</v>
      </c>
      <c r="B18" s="52" t="s">
        <v>8</v>
      </c>
      <c r="C18" s="52" t="s">
        <v>11</v>
      </c>
      <c r="D18" s="52" t="s">
        <v>69</v>
      </c>
      <c r="E18" s="54"/>
      <c r="F18" s="55">
        <f>F19</f>
        <v>36</v>
      </c>
    </row>
    <row r="19" spans="1:6" ht="33" customHeight="1" thickBot="1">
      <c r="A19" s="56" t="s">
        <v>35</v>
      </c>
      <c r="B19" s="52" t="s">
        <v>8</v>
      </c>
      <c r="C19" s="52" t="s">
        <v>11</v>
      </c>
      <c r="D19" s="57" t="s">
        <v>70</v>
      </c>
      <c r="E19" s="52"/>
      <c r="F19" s="55">
        <f>F20</f>
        <v>36</v>
      </c>
    </row>
    <row r="20" spans="1:6" ht="32.25" customHeight="1" thickBot="1">
      <c r="A20" s="61" t="s">
        <v>36</v>
      </c>
      <c r="B20" s="52" t="s">
        <v>8</v>
      </c>
      <c r="C20" s="52" t="s">
        <v>11</v>
      </c>
      <c r="D20" s="57" t="s">
        <v>71</v>
      </c>
      <c r="E20" s="52"/>
      <c r="F20" s="55">
        <f>F21</f>
        <v>36</v>
      </c>
    </row>
    <row r="21" spans="1:6" ht="37.5" customHeight="1" thickBot="1">
      <c r="A21" s="59" t="s">
        <v>54</v>
      </c>
      <c r="B21" s="52" t="s">
        <v>8</v>
      </c>
      <c r="C21" s="52" t="s">
        <v>11</v>
      </c>
      <c r="D21" s="57" t="s">
        <v>71</v>
      </c>
      <c r="E21" s="52" t="s">
        <v>56</v>
      </c>
      <c r="F21" s="55">
        <v>36</v>
      </c>
    </row>
    <row r="22" spans="1:6" ht="68.25" customHeight="1" thickBot="1">
      <c r="A22" s="53" t="s">
        <v>37</v>
      </c>
      <c r="B22" s="52" t="s">
        <v>8</v>
      </c>
      <c r="C22" s="52" t="s">
        <v>12</v>
      </c>
      <c r="D22" s="52"/>
      <c r="E22" s="54"/>
      <c r="F22" s="55">
        <f>F23</f>
        <v>4516</v>
      </c>
    </row>
    <row r="23" spans="1:6" ht="63.75" customHeight="1" thickBot="1">
      <c r="A23" s="53" t="s">
        <v>34</v>
      </c>
      <c r="B23" s="52" t="s">
        <v>8</v>
      </c>
      <c r="C23" s="52" t="s">
        <v>12</v>
      </c>
      <c r="D23" s="57" t="s">
        <v>69</v>
      </c>
      <c r="E23" s="54"/>
      <c r="F23" s="55">
        <f>F24</f>
        <v>4516</v>
      </c>
    </row>
    <row r="24" spans="1:6" ht="41.25" customHeight="1" thickBot="1">
      <c r="A24" s="60" t="s">
        <v>55</v>
      </c>
      <c r="B24" s="52" t="s">
        <v>8</v>
      </c>
      <c r="C24" s="52" t="s">
        <v>12</v>
      </c>
      <c r="D24" s="57" t="s">
        <v>70</v>
      </c>
      <c r="E24" s="54"/>
      <c r="F24" s="55">
        <f>F25+F32</f>
        <v>4516</v>
      </c>
    </row>
    <row r="25" spans="1:6" ht="33" customHeight="1" thickBot="1">
      <c r="A25" s="61" t="s">
        <v>36</v>
      </c>
      <c r="B25" s="52" t="s">
        <v>8</v>
      </c>
      <c r="C25" s="52" t="s">
        <v>12</v>
      </c>
      <c r="D25" s="57" t="s">
        <v>72</v>
      </c>
      <c r="E25" s="54"/>
      <c r="F25" s="55">
        <f>F26+F27+F28</f>
        <v>4136</v>
      </c>
    </row>
    <row r="26" spans="1:6" ht="83.25" customHeight="1" thickBot="1">
      <c r="A26" s="61" t="s">
        <v>53</v>
      </c>
      <c r="B26" s="52" t="s">
        <v>8</v>
      </c>
      <c r="C26" s="52" t="s">
        <v>12</v>
      </c>
      <c r="D26" s="57" t="s">
        <v>71</v>
      </c>
      <c r="E26" s="52" t="s">
        <v>57</v>
      </c>
      <c r="F26" s="55">
        <v>1010</v>
      </c>
    </row>
    <row r="27" spans="1:6" ht="33.75" customHeight="1" thickBot="1">
      <c r="A27" s="59" t="s">
        <v>54</v>
      </c>
      <c r="B27" s="52" t="s">
        <v>8</v>
      </c>
      <c r="C27" s="52" t="s">
        <v>12</v>
      </c>
      <c r="D27" s="57" t="s">
        <v>71</v>
      </c>
      <c r="E27" s="52" t="s">
        <v>58</v>
      </c>
      <c r="F27" s="55">
        <v>3072</v>
      </c>
    </row>
    <row r="28" spans="1:6" ht="16.5" thickBot="1">
      <c r="A28" s="58" t="s">
        <v>39</v>
      </c>
      <c r="B28" s="52" t="s">
        <v>8</v>
      </c>
      <c r="C28" s="52" t="s">
        <v>12</v>
      </c>
      <c r="D28" s="57" t="s">
        <v>71</v>
      </c>
      <c r="E28" s="52" t="s">
        <v>40</v>
      </c>
      <c r="F28" s="55">
        <v>54</v>
      </c>
    </row>
    <row r="29" spans="1:6" ht="34.5" customHeight="1" thickBot="1">
      <c r="A29" s="62" t="s">
        <v>62</v>
      </c>
      <c r="B29" s="52" t="s">
        <v>8</v>
      </c>
      <c r="C29" s="52" t="s">
        <v>12</v>
      </c>
      <c r="D29" s="57" t="s">
        <v>71</v>
      </c>
      <c r="E29" s="52" t="s">
        <v>59</v>
      </c>
      <c r="F29" s="55">
        <v>50</v>
      </c>
    </row>
    <row r="30" spans="1:6" ht="16.5" thickBot="1">
      <c r="A30" s="58" t="s">
        <v>63</v>
      </c>
      <c r="B30" s="52" t="s">
        <v>60</v>
      </c>
      <c r="C30" s="52" t="s">
        <v>12</v>
      </c>
      <c r="D30" s="57" t="s">
        <v>71</v>
      </c>
      <c r="E30" s="52" t="s">
        <v>61</v>
      </c>
      <c r="F30" s="55">
        <v>4</v>
      </c>
    </row>
    <row r="31" spans="1:6" ht="24" customHeight="1" thickBot="1">
      <c r="A31" s="63" t="s">
        <v>41</v>
      </c>
      <c r="B31" s="52" t="s">
        <v>8</v>
      </c>
      <c r="C31" s="52" t="s">
        <v>12</v>
      </c>
      <c r="D31" s="57" t="s">
        <v>73</v>
      </c>
      <c r="E31" s="52"/>
      <c r="F31" s="55">
        <f>F32</f>
        <v>380</v>
      </c>
    </row>
    <row r="32" spans="1:6" ht="45.75" customHeight="1" thickBot="1">
      <c r="A32" s="61" t="s">
        <v>38</v>
      </c>
      <c r="B32" s="52" t="s">
        <v>8</v>
      </c>
      <c r="C32" s="52" t="s">
        <v>12</v>
      </c>
      <c r="D32" s="57" t="s">
        <v>73</v>
      </c>
      <c r="E32" s="52" t="s">
        <v>57</v>
      </c>
      <c r="F32" s="55">
        <v>380</v>
      </c>
    </row>
    <row r="33" spans="1:6" ht="16.5" thickBot="1">
      <c r="A33" s="53" t="s">
        <v>32</v>
      </c>
      <c r="B33" s="52" t="s">
        <v>8</v>
      </c>
      <c r="C33" s="52" t="s">
        <v>33</v>
      </c>
      <c r="D33" s="52"/>
      <c r="E33" s="52"/>
      <c r="F33" s="55">
        <f>F34</f>
        <v>3</v>
      </c>
    </row>
    <row r="34" spans="1:6" ht="45.75" customHeight="1" thickBot="1">
      <c r="A34" s="53" t="s">
        <v>42</v>
      </c>
      <c r="B34" s="52" t="s">
        <v>8</v>
      </c>
      <c r="C34" s="52" t="s">
        <v>33</v>
      </c>
      <c r="D34" s="57" t="s">
        <v>74</v>
      </c>
      <c r="E34" s="52"/>
      <c r="F34" s="55">
        <f>F35</f>
        <v>3</v>
      </c>
    </row>
    <row r="35" spans="1:6" ht="16.5" thickBot="1">
      <c r="A35" s="58" t="s">
        <v>32</v>
      </c>
      <c r="B35" s="52" t="s">
        <v>8</v>
      </c>
      <c r="C35" s="52" t="s">
        <v>33</v>
      </c>
      <c r="D35" s="57" t="s">
        <v>75</v>
      </c>
      <c r="E35" s="52"/>
      <c r="F35" s="55">
        <f>F36</f>
        <v>3</v>
      </c>
    </row>
    <row r="36" spans="1:6" ht="22.5" customHeight="1" thickBot="1">
      <c r="A36" s="61" t="s">
        <v>43</v>
      </c>
      <c r="B36" s="52" t="s">
        <v>8</v>
      </c>
      <c r="C36" s="52" t="s">
        <v>33</v>
      </c>
      <c r="D36" s="57" t="s">
        <v>76</v>
      </c>
      <c r="E36" s="52"/>
      <c r="F36" s="55">
        <f>F37</f>
        <v>3</v>
      </c>
    </row>
    <row r="37" spans="1:6" ht="16.5" thickBot="1">
      <c r="A37" s="58" t="s">
        <v>44</v>
      </c>
      <c r="B37" s="52" t="s">
        <v>8</v>
      </c>
      <c r="C37" s="52" t="s">
        <v>33</v>
      </c>
      <c r="D37" s="57" t="s">
        <v>76</v>
      </c>
      <c r="E37" s="52" t="s">
        <v>45</v>
      </c>
      <c r="F37" s="55">
        <v>3</v>
      </c>
    </row>
    <row r="38" spans="1:6" ht="20.25" customHeight="1" thickBot="1">
      <c r="A38" s="53" t="s">
        <v>21</v>
      </c>
      <c r="B38" s="52" t="s">
        <v>8</v>
      </c>
      <c r="C38" s="52" t="s">
        <v>26</v>
      </c>
      <c r="D38" s="52"/>
      <c r="E38" s="52"/>
      <c r="F38" s="55">
        <f>F39</f>
        <v>10</v>
      </c>
    </row>
    <row r="39" spans="1:6" ht="62.25" customHeight="1" thickBot="1">
      <c r="A39" s="53" t="s">
        <v>34</v>
      </c>
      <c r="B39" s="52" t="s">
        <v>8</v>
      </c>
      <c r="C39" s="52" t="s">
        <v>26</v>
      </c>
      <c r="D39" s="57" t="s">
        <v>69</v>
      </c>
      <c r="E39" s="52"/>
      <c r="F39" s="55">
        <f>F40</f>
        <v>10</v>
      </c>
    </row>
    <row r="40" spans="1:6" ht="31.5" customHeight="1" thickBot="1">
      <c r="A40" s="53" t="s">
        <v>22</v>
      </c>
      <c r="B40" s="52" t="s">
        <v>8</v>
      </c>
      <c r="C40" s="52" t="s">
        <v>26</v>
      </c>
      <c r="D40" s="57" t="s">
        <v>77</v>
      </c>
      <c r="E40" s="52"/>
      <c r="F40" s="55">
        <f>F41</f>
        <v>10</v>
      </c>
    </row>
    <row r="41" spans="1:6" ht="24" customHeight="1" thickBot="1">
      <c r="A41" s="58" t="s">
        <v>29</v>
      </c>
      <c r="B41" s="52" t="s">
        <v>8</v>
      </c>
      <c r="C41" s="52" t="s">
        <v>26</v>
      </c>
      <c r="D41" s="57" t="s">
        <v>78</v>
      </c>
      <c r="E41" s="52"/>
      <c r="F41" s="55">
        <f>F42</f>
        <v>10</v>
      </c>
    </row>
    <row r="42" spans="1:6" ht="37.5" customHeight="1" thickBot="1">
      <c r="A42" s="59" t="s">
        <v>54</v>
      </c>
      <c r="B42" s="52" t="s">
        <v>8</v>
      </c>
      <c r="C42" s="52" t="s">
        <v>26</v>
      </c>
      <c r="D42" s="57" t="s">
        <v>78</v>
      </c>
      <c r="E42" s="52" t="s">
        <v>58</v>
      </c>
      <c r="F42" s="55">
        <v>10</v>
      </c>
    </row>
    <row r="43" spans="1:6" ht="16.5" thickBot="1">
      <c r="A43" s="53" t="s">
        <v>23</v>
      </c>
      <c r="B43" s="52" t="s">
        <v>10</v>
      </c>
      <c r="C43" s="52"/>
      <c r="D43" s="64"/>
      <c r="E43" s="52"/>
      <c r="F43" s="55">
        <f>F44</f>
        <v>152.5</v>
      </c>
    </row>
    <row r="44" spans="1:6" ht="23.25" customHeight="1" thickBot="1">
      <c r="A44" s="53" t="s">
        <v>46</v>
      </c>
      <c r="B44" s="52" t="s">
        <v>10</v>
      </c>
      <c r="C44" s="52" t="s">
        <v>11</v>
      </c>
      <c r="D44" s="64"/>
      <c r="E44" s="52"/>
      <c r="F44" s="55">
        <f>F45</f>
        <v>152.5</v>
      </c>
    </row>
    <row r="45" spans="1:6" ht="63.75" thickBot="1">
      <c r="A45" s="53" t="s">
        <v>34</v>
      </c>
      <c r="B45" s="52" t="s">
        <v>10</v>
      </c>
      <c r="C45" s="52" t="s">
        <v>11</v>
      </c>
      <c r="D45" s="57" t="s">
        <v>69</v>
      </c>
      <c r="E45" s="52"/>
      <c r="F45" s="55">
        <f>F46</f>
        <v>152.5</v>
      </c>
    </row>
    <row r="46" spans="1:6" ht="32.25" customHeight="1" thickBot="1">
      <c r="A46" s="61" t="s">
        <v>22</v>
      </c>
      <c r="B46" s="52" t="s">
        <v>10</v>
      </c>
      <c r="C46" s="52" t="s">
        <v>11</v>
      </c>
      <c r="D46" s="57" t="s">
        <v>77</v>
      </c>
      <c r="E46" s="52"/>
      <c r="F46" s="55">
        <f>F47</f>
        <v>152.5</v>
      </c>
    </row>
    <row r="47" spans="1:6" ht="38.25" customHeight="1" thickBot="1">
      <c r="A47" s="53" t="s">
        <v>25</v>
      </c>
      <c r="B47" s="52" t="s">
        <v>10</v>
      </c>
      <c r="C47" s="52" t="s">
        <v>11</v>
      </c>
      <c r="D47" s="57" t="s">
        <v>79</v>
      </c>
      <c r="E47" s="52"/>
      <c r="F47" s="55">
        <f>F48+F49</f>
        <v>152.5</v>
      </c>
    </row>
    <row r="48" spans="1:6" ht="82.5" customHeight="1" thickBot="1">
      <c r="A48" s="61" t="s">
        <v>53</v>
      </c>
      <c r="B48" s="52" t="s">
        <v>10</v>
      </c>
      <c r="C48" s="52" t="s">
        <v>11</v>
      </c>
      <c r="D48" s="57" t="s">
        <v>79</v>
      </c>
      <c r="E48" s="52" t="s">
        <v>57</v>
      </c>
      <c r="F48" s="55">
        <v>112.5</v>
      </c>
    </row>
    <row r="49" spans="1:6" ht="39" customHeight="1" thickBot="1">
      <c r="A49" s="59" t="s">
        <v>54</v>
      </c>
      <c r="B49" s="52" t="s">
        <v>10</v>
      </c>
      <c r="C49" s="52" t="s">
        <v>11</v>
      </c>
      <c r="D49" s="52" t="s">
        <v>79</v>
      </c>
      <c r="E49" s="52" t="s">
        <v>58</v>
      </c>
      <c r="F49" s="55">
        <v>40</v>
      </c>
    </row>
    <row r="50" spans="1:6" ht="39" customHeight="1" thickBot="1">
      <c r="A50" s="59" t="s">
        <v>87</v>
      </c>
      <c r="B50" s="52" t="s">
        <v>12</v>
      </c>
      <c r="C50" s="52"/>
      <c r="D50" s="52"/>
      <c r="E50" s="52"/>
      <c r="F50" s="55">
        <v>671.5</v>
      </c>
    </row>
    <row r="51" spans="1:6" ht="39" customHeight="1" thickBot="1">
      <c r="A51" s="59" t="s">
        <v>89</v>
      </c>
      <c r="B51" s="52" t="s">
        <v>12</v>
      </c>
      <c r="C51" s="52" t="s">
        <v>88</v>
      </c>
      <c r="D51" s="52"/>
      <c r="E51" s="52"/>
      <c r="F51" s="55">
        <v>671.5</v>
      </c>
    </row>
    <row r="52" spans="1:6" ht="47.25" customHeight="1" thickBot="1">
      <c r="A52" s="59" t="s">
        <v>90</v>
      </c>
      <c r="B52" s="52" t="s">
        <v>12</v>
      </c>
      <c r="C52" s="52" t="s">
        <v>88</v>
      </c>
      <c r="D52" s="52" t="s">
        <v>93</v>
      </c>
      <c r="E52" s="52"/>
      <c r="F52" s="55">
        <v>671.5</v>
      </c>
    </row>
    <row r="53" spans="1:6" ht="62.25" customHeight="1" thickBot="1">
      <c r="A53" s="59" t="s">
        <v>91</v>
      </c>
      <c r="B53" s="52" t="s">
        <v>12</v>
      </c>
      <c r="C53" s="52" t="s">
        <v>88</v>
      </c>
      <c r="D53" s="52" t="s">
        <v>94</v>
      </c>
      <c r="E53" s="52"/>
      <c r="F53" s="55">
        <v>671.5</v>
      </c>
    </row>
    <row r="54" spans="1:6" ht="55.5" customHeight="1" thickBot="1">
      <c r="A54" s="59" t="s">
        <v>96</v>
      </c>
      <c r="B54" s="52" t="s">
        <v>12</v>
      </c>
      <c r="C54" s="52" t="s">
        <v>88</v>
      </c>
      <c r="D54" s="52" t="s">
        <v>95</v>
      </c>
      <c r="E54" s="52"/>
      <c r="F54" s="55">
        <v>671.5</v>
      </c>
    </row>
    <row r="55" spans="1:6" ht="39" customHeight="1" thickBot="1">
      <c r="A55" s="59" t="s">
        <v>54</v>
      </c>
      <c r="B55" s="52" t="s">
        <v>12</v>
      </c>
      <c r="C55" s="52" t="s">
        <v>88</v>
      </c>
      <c r="D55" s="52" t="s">
        <v>95</v>
      </c>
      <c r="E55" s="52" t="s">
        <v>58</v>
      </c>
      <c r="F55" s="55">
        <v>671.5</v>
      </c>
    </row>
    <row r="56" spans="1:6" ht="16.5" thickBot="1">
      <c r="A56" s="53" t="s">
        <v>30</v>
      </c>
      <c r="B56" s="52" t="s">
        <v>31</v>
      </c>
      <c r="C56" s="52" t="s">
        <v>11</v>
      </c>
      <c r="D56" s="52"/>
      <c r="E56" s="52"/>
      <c r="F56" s="65">
        <f>F57</f>
        <v>531</v>
      </c>
    </row>
    <row r="57" spans="1:6" ht="36" customHeight="1" thickBot="1">
      <c r="A57" s="53" t="s">
        <v>48</v>
      </c>
      <c r="B57" s="52" t="s">
        <v>31</v>
      </c>
      <c r="C57" s="52" t="s">
        <v>11</v>
      </c>
      <c r="D57" s="52" t="s">
        <v>80</v>
      </c>
      <c r="E57" s="52"/>
      <c r="F57" s="65">
        <f>F58</f>
        <v>531</v>
      </c>
    </row>
    <row r="58" spans="1:6" ht="32.25" customHeight="1" thickBot="1">
      <c r="A58" s="53" t="s">
        <v>47</v>
      </c>
      <c r="B58" s="52" t="s">
        <v>31</v>
      </c>
      <c r="C58" s="52" t="s">
        <v>11</v>
      </c>
      <c r="D58" s="52" t="s">
        <v>81</v>
      </c>
      <c r="E58" s="52"/>
      <c r="F58" s="65">
        <f>F59+F61+F63+F65+F69</f>
        <v>531</v>
      </c>
    </row>
    <row r="59" spans="1:6" ht="19.5" customHeight="1" thickBot="1">
      <c r="A59" s="53" t="s">
        <v>51</v>
      </c>
      <c r="B59" s="52" t="s">
        <v>31</v>
      </c>
      <c r="C59" s="52" t="s">
        <v>11</v>
      </c>
      <c r="D59" s="52" t="s">
        <v>82</v>
      </c>
      <c r="E59" s="52"/>
      <c r="F59" s="65">
        <f>F60</f>
        <v>150</v>
      </c>
    </row>
    <row r="60" spans="1:6" ht="36" customHeight="1" thickBot="1">
      <c r="A60" s="59" t="s">
        <v>54</v>
      </c>
      <c r="B60" s="52" t="s">
        <v>31</v>
      </c>
      <c r="C60" s="52" t="s">
        <v>11</v>
      </c>
      <c r="D60" s="52" t="s">
        <v>82</v>
      </c>
      <c r="E60" s="52" t="s">
        <v>58</v>
      </c>
      <c r="F60" s="65">
        <v>150</v>
      </c>
    </row>
    <row r="61" spans="1:6" ht="14.25" customHeight="1" thickBot="1">
      <c r="A61" s="53" t="s">
        <v>52</v>
      </c>
      <c r="B61" s="52" t="s">
        <v>31</v>
      </c>
      <c r="C61" s="52" t="s">
        <v>11</v>
      </c>
      <c r="D61" s="52" t="s">
        <v>83</v>
      </c>
      <c r="E61" s="52"/>
      <c r="F61" s="65">
        <f>F62</f>
        <v>130</v>
      </c>
    </row>
    <row r="62" spans="1:6" ht="34.5" customHeight="1" thickBot="1">
      <c r="A62" s="59" t="s">
        <v>54</v>
      </c>
      <c r="B62" s="52" t="s">
        <v>31</v>
      </c>
      <c r="C62" s="52" t="s">
        <v>11</v>
      </c>
      <c r="D62" s="52" t="s">
        <v>83</v>
      </c>
      <c r="E62" s="52" t="s">
        <v>58</v>
      </c>
      <c r="F62" s="65">
        <v>130</v>
      </c>
    </row>
    <row r="63" spans="1:6" ht="22.5" customHeight="1" thickBot="1">
      <c r="A63" s="53" t="s">
        <v>49</v>
      </c>
      <c r="B63" s="52" t="s">
        <v>31</v>
      </c>
      <c r="C63" s="52" t="s">
        <v>11</v>
      </c>
      <c r="D63" s="52" t="s">
        <v>84</v>
      </c>
      <c r="E63" s="52"/>
      <c r="F63" s="55">
        <v>51</v>
      </c>
    </row>
    <row r="64" spans="1:6" ht="33.75" customHeight="1" thickBot="1">
      <c r="A64" s="59" t="s">
        <v>54</v>
      </c>
      <c r="B64" s="52" t="s">
        <v>31</v>
      </c>
      <c r="C64" s="52" t="s">
        <v>11</v>
      </c>
      <c r="D64" s="52" t="s">
        <v>84</v>
      </c>
      <c r="E64" s="52" t="s">
        <v>58</v>
      </c>
      <c r="F64" s="55">
        <v>51</v>
      </c>
    </row>
    <row r="65" spans="1:6" ht="32.25" thickBot="1">
      <c r="A65" s="59" t="s">
        <v>64</v>
      </c>
      <c r="B65" s="52" t="s">
        <v>31</v>
      </c>
      <c r="C65" s="52" t="s">
        <v>11</v>
      </c>
      <c r="D65" s="66" t="s">
        <v>85</v>
      </c>
      <c r="E65" s="52"/>
      <c r="F65" s="55">
        <v>100</v>
      </c>
    </row>
    <row r="66" spans="1:6" ht="35.25" customHeight="1" thickBot="1">
      <c r="A66" s="59" t="s">
        <v>54</v>
      </c>
      <c r="B66" s="52" t="s">
        <v>31</v>
      </c>
      <c r="C66" s="52" t="s">
        <v>11</v>
      </c>
      <c r="D66" s="52" t="s">
        <v>85</v>
      </c>
      <c r="E66" s="52" t="s">
        <v>58</v>
      </c>
      <c r="F66" s="55">
        <v>100</v>
      </c>
    </row>
    <row r="67" spans="1:6" ht="45.75" customHeight="1" thickBot="1">
      <c r="A67" s="59" t="s">
        <v>99</v>
      </c>
      <c r="B67" s="52" t="s">
        <v>31</v>
      </c>
      <c r="C67" s="52" t="s">
        <v>11</v>
      </c>
      <c r="D67" s="52" t="s">
        <v>97</v>
      </c>
      <c r="E67" s="52"/>
      <c r="F67" s="55">
        <v>100</v>
      </c>
    </row>
    <row r="68" spans="1:6" ht="36" customHeight="1" thickBot="1">
      <c r="A68" s="78" t="s">
        <v>100</v>
      </c>
      <c r="B68" s="52" t="s">
        <v>31</v>
      </c>
      <c r="C68" s="52" t="s">
        <v>11</v>
      </c>
      <c r="D68" s="77" t="s">
        <v>98</v>
      </c>
      <c r="E68" s="54"/>
      <c r="F68" s="55">
        <v>100</v>
      </c>
    </row>
    <row r="69" spans="1:6" ht="36" customHeight="1" thickBot="1">
      <c r="A69" s="59" t="s">
        <v>54</v>
      </c>
      <c r="B69" s="52" t="s">
        <v>31</v>
      </c>
      <c r="C69" s="52" t="s">
        <v>11</v>
      </c>
      <c r="D69" s="77" t="s">
        <v>98</v>
      </c>
      <c r="E69" s="77">
        <v>244</v>
      </c>
      <c r="F69" s="76">
        <v>100</v>
      </c>
    </row>
    <row r="70" spans="1:6" ht="15">
      <c r="A70" s="39"/>
      <c r="B70" s="39"/>
      <c r="C70" s="39"/>
      <c r="D70" s="39"/>
      <c r="E70" s="39"/>
      <c r="F70" s="39"/>
    </row>
    <row r="71" spans="1:6">
      <c r="A71" s="30"/>
      <c r="B71" s="30"/>
      <c r="C71" s="30"/>
      <c r="D71" s="30"/>
      <c r="E71" s="30"/>
      <c r="F71" s="30"/>
    </row>
  </sheetData>
  <mergeCells count="6">
    <mergeCell ref="B1:F4"/>
    <mergeCell ref="A11:A13"/>
    <mergeCell ref="B11:E11"/>
    <mergeCell ref="F11:F13"/>
    <mergeCell ref="B12:E12"/>
    <mergeCell ref="A6:F7"/>
  </mergeCells>
  <pageMargins left="0.23622047244094491" right="0.23622047244094491" top="0.74803149606299213" bottom="0.74803149606299213" header="0.31496062992125984" footer="0.31496062992125984"/>
  <pageSetup paperSize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5</vt:lpstr>
      <vt:lpstr>Приложение 3</vt:lpstr>
      <vt:lpstr>Приложение 4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Us</cp:lastModifiedBy>
  <cp:lastPrinted>2015-12-24T10:12:16Z</cp:lastPrinted>
  <dcterms:created xsi:type="dcterms:W3CDTF">2007-11-21T10:13:11Z</dcterms:created>
  <dcterms:modified xsi:type="dcterms:W3CDTF">2015-12-25T04:00:27Z</dcterms:modified>
</cp:coreProperties>
</file>